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оложение, Рейтинг 2020\РЕЙТИНГ\24-25г.г\"/>
    </mc:Choice>
  </mc:AlternateContent>
  <bookViews>
    <workbookView xWindow="0" yWindow="0" windowWidth="28800" windowHeight="12345" tabRatio="688" firstSheet="3" activeTab="9"/>
  </bookViews>
  <sheets>
    <sheet name="Лист с подписью" sheetId="13" r:id="rId1"/>
    <sheet name="КР Ж" sheetId="18" r:id="rId2"/>
    <sheet name="О.З. Ж" sheetId="23" r:id="rId3"/>
    <sheet name="Ю-ки" sheetId="25" r:id="rId4"/>
    <sheet name="Д-ки" sheetId="27" r:id="rId5"/>
    <sheet name="КР М" sheetId="19" r:id="rId6"/>
    <sheet name="О.З. М" sheetId="24" r:id="rId7"/>
    <sheet name="Ю-ры" sheetId="26" r:id="rId8"/>
    <sheet name="Ю-ши" sheetId="28" r:id="rId9"/>
    <sheet name="Регионы" sheetId="29" r:id="rId10"/>
  </sheets>
  <definedNames>
    <definedName name="_xlnm._FilterDatabase" localSheetId="4" hidden="1">'Д-ки'!$A$2:$L$2</definedName>
    <definedName name="_xlnm._FilterDatabase" localSheetId="5" hidden="1">'КР М'!$A$2:$N$2</definedName>
    <definedName name="_xlnm._FilterDatabase" localSheetId="2" hidden="1">'О.З. Ж'!$A$2:$J$45</definedName>
    <definedName name="_xlnm._FilterDatabase" localSheetId="6" hidden="1">'О.З. М'!$A$2:$K$2</definedName>
    <definedName name="_xlnm._FilterDatabase" localSheetId="9" hidden="1">Регионы!$A$2:$J$2</definedName>
    <definedName name="_xlnm._FilterDatabase" localSheetId="3" hidden="1">'Ю-ки'!$A$2:$K$2</definedName>
    <definedName name="_xlnm._FilterDatabase" localSheetId="7" hidden="1">'Ю-ры'!$A$2:$L$2</definedName>
    <definedName name="_xlnm._FilterDatabase" localSheetId="8" hidden="1">'Ю-ши'!$A$2:$M$2</definedName>
    <definedName name="Print_Area_1">#REF!</definedName>
    <definedName name="_xlnm.Print_Area" localSheetId="4">'Д-ки'!$A$1:$L$30</definedName>
    <definedName name="_xlnm.Print_Area" localSheetId="1">'КР Ж'!$A$1:$N$32</definedName>
    <definedName name="_xlnm.Print_Area" localSheetId="5">'КР М'!$A$1:$N$46</definedName>
    <definedName name="_xlnm.Print_Area" localSheetId="0">'Лист с подписью'!$A$1:$K$59</definedName>
    <definedName name="_xlnm.Print_Area" localSheetId="2">'О.З. Ж'!$A$1:$J$37</definedName>
    <definedName name="_xlnm.Print_Area" localSheetId="6">'О.З. М'!$A$1:$K$50</definedName>
    <definedName name="_xlnm.Print_Area" localSheetId="9">Регионы!$A$1:$J$14</definedName>
    <definedName name="_xlnm.Print_Area" localSheetId="3">'Ю-ки'!$A$1:$K$28</definedName>
    <definedName name="_xlnm.Print_Area" localSheetId="7">'Ю-ры'!$A$1:$L$35</definedName>
    <definedName name="_xlnm.Print_Area" localSheetId="8">'Ю-ши'!$A$1:$M$32</definedName>
  </definedNames>
  <calcPr calcId="162913"/>
</workbook>
</file>

<file path=xl/calcChain.xml><?xml version="1.0" encoding="utf-8"?>
<calcChain xmlns="http://schemas.openxmlformats.org/spreadsheetml/2006/main">
  <c r="I19" i="29" l="1"/>
  <c r="I18" i="29"/>
  <c r="I17" i="29"/>
  <c r="I16" i="29"/>
  <c r="I15" i="29"/>
  <c r="I14" i="29"/>
  <c r="I12" i="29"/>
  <c r="I10" i="29"/>
  <c r="I8" i="29"/>
  <c r="I13" i="29"/>
  <c r="I9" i="29"/>
  <c r="I4" i="29"/>
  <c r="I7" i="29"/>
  <c r="I11" i="29"/>
  <c r="I6" i="29"/>
  <c r="I5" i="29"/>
  <c r="I3" i="29"/>
  <c r="J13" i="29" l="1"/>
  <c r="J14" i="29"/>
  <c r="J11" i="29"/>
  <c r="J3" i="29"/>
  <c r="J18" i="29"/>
  <c r="J5" i="29"/>
  <c r="J4" i="29"/>
  <c r="J10" i="29"/>
  <c r="J16" i="29"/>
  <c r="J6" i="29"/>
  <c r="J9" i="29"/>
  <c r="J12" i="29"/>
  <c r="J17" i="29"/>
  <c r="J7" i="29"/>
  <c r="J8" i="29"/>
  <c r="J15" i="29"/>
  <c r="J19" i="29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21" i="28"/>
  <c r="L17" i="28"/>
  <c r="L25" i="28"/>
  <c r="L16" i="28"/>
  <c r="L19" i="28"/>
  <c r="L18" i="28"/>
  <c r="L15" i="28"/>
  <c r="L20" i="28"/>
  <c r="L35" i="28"/>
  <c r="L11" i="28"/>
  <c r="L30" i="28"/>
  <c r="L26" i="28"/>
  <c r="L5" i="28"/>
  <c r="L10" i="28"/>
  <c r="L6" i="28"/>
  <c r="L9" i="28"/>
  <c r="L13" i="28"/>
  <c r="L7" i="28"/>
  <c r="L23" i="28"/>
  <c r="L34" i="28"/>
  <c r="L14" i="28"/>
  <c r="L8" i="28"/>
  <c r="L32" i="28"/>
  <c r="L24" i="28"/>
  <c r="L4" i="28"/>
  <c r="L27" i="28"/>
  <c r="L22" i="28"/>
  <c r="L29" i="28"/>
  <c r="L28" i="28"/>
  <c r="L3" i="28"/>
  <c r="L33" i="28"/>
  <c r="L31" i="28"/>
  <c r="L12" i="28"/>
  <c r="M12" i="28" s="1"/>
  <c r="K39" i="27"/>
  <c r="K38" i="27"/>
  <c r="K37" i="27"/>
  <c r="K36" i="27"/>
  <c r="K35" i="27"/>
  <c r="K34" i="27"/>
  <c r="K33" i="27"/>
  <c r="K32" i="27"/>
  <c r="K31" i="27"/>
  <c r="K30" i="27"/>
  <c r="K28" i="27"/>
  <c r="K29" i="27"/>
  <c r="K27" i="27"/>
  <c r="K25" i="27"/>
  <c r="K19" i="27"/>
  <c r="K18" i="27"/>
  <c r="K14" i="27"/>
  <c r="K8" i="27"/>
  <c r="K15" i="27"/>
  <c r="K24" i="27"/>
  <c r="K4" i="27"/>
  <c r="K5" i="27"/>
  <c r="K23" i="27"/>
  <c r="K9" i="27"/>
  <c r="K6" i="27"/>
  <c r="K3" i="27"/>
  <c r="K10" i="27"/>
  <c r="K16" i="27"/>
  <c r="K20" i="27"/>
  <c r="K11" i="27"/>
  <c r="K13" i="27"/>
  <c r="K17" i="27"/>
  <c r="K12" i="27"/>
  <c r="K21" i="27"/>
  <c r="K22" i="27"/>
  <c r="K7" i="27"/>
  <c r="K26" i="27"/>
  <c r="J46" i="25"/>
  <c r="J45" i="25"/>
  <c r="J44" i="25"/>
  <c r="J43" i="25"/>
  <c r="J42" i="25"/>
  <c r="J41" i="25"/>
  <c r="J40" i="25"/>
  <c r="J39" i="25"/>
  <c r="J38" i="25"/>
  <c r="J25" i="25"/>
  <c r="J21" i="25"/>
  <c r="J23" i="25"/>
  <c r="J12" i="25"/>
  <c r="J17" i="25"/>
  <c r="J37" i="25"/>
  <c r="J18" i="25"/>
  <c r="J20" i="25"/>
  <c r="J15" i="25"/>
  <c r="J14" i="25"/>
  <c r="J36" i="25"/>
  <c r="J35" i="25"/>
  <c r="J34" i="25"/>
  <c r="J33" i="25"/>
  <c r="J16" i="25"/>
  <c r="J13" i="25"/>
  <c r="J11" i="25"/>
  <c r="J9" i="25"/>
  <c r="J32" i="25"/>
  <c r="J10" i="25"/>
  <c r="J31" i="25"/>
  <c r="J30" i="25"/>
  <c r="J8" i="25"/>
  <c r="J7" i="25"/>
  <c r="J5" i="25"/>
  <c r="J6" i="25"/>
  <c r="J29" i="25"/>
  <c r="J28" i="25"/>
  <c r="J4" i="25"/>
  <c r="J27" i="25"/>
  <c r="J26" i="25"/>
  <c r="J3" i="25"/>
  <c r="J24" i="25"/>
  <c r="J22" i="25"/>
  <c r="J19" i="25"/>
  <c r="K29" i="26"/>
  <c r="K21" i="26"/>
  <c r="K16" i="26"/>
  <c r="K14" i="26"/>
  <c r="K13" i="26"/>
  <c r="K25" i="26"/>
  <c r="K20" i="26"/>
  <c r="K49" i="26"/>
  <c r="K28" i="26"/>
  <c r="K17" i="26"/>
  <c r="K15" i="26"/>
  <c r="K32" i="26"/>
  <c r="K23" i="26"/>
  <c r="K24" i="26"/>
  <c r="K12" i="26"/>
  <c r="K18" i="26"/>
  <c r="K30" i="26"/>
  <c r="K38" i="26"/>
  <c r="K19" i="26"/>
  <c r="K11" i="26"/>
  <c r="K40" i="26"/>
  <c r="K8" i="26"/>
  <c r="K9" i="26"/>
  <c r="K7" i="26"/>
  <c r="K5" i="26"/>
  <c r="K6" i="26"/>
  <c r="K10" i="26"/>
  <c r="K42" i="26"/>
  <c r="K4" i="26"/>
  <c r="K31" i="26"/>
  <c r="K50" i="26"/>
  <c r="K48" i="26"/>
  <c r="K27" i="26"/>
  <c r="K41" i="26"/>
  <c r="K26" i="26"/>
  <c r="K37" i="26"/>
  <c r="K47" i="26"/>
  <c r="K34" i="26"/>
  <c r="K44" i="26"/>
  <c r="K36" i="26"/>
  <c r="K3" i="26"/>
  <c r="K35" i="26"/>
  <c r="K39" i="26"/>
  <c r="K33" i="26"/>
  <c r="K45" i="26"/>
  <c r="K22" i="26"/>
  <c r="K43" i="26"/>
  <c r="K46" i="26"/>
  <c r="L46" i="26" l="1"/>
  <c r="M31" i="28"/>
  <c r="M24" i="28"/>
  <c r="M9" i="28"/>
  <c r="M20" i="28"/>
  <c r="M36" i="28"/>
  <c r="M44" i="28"/>
  <c r="M3" i="28"/>
  <c r="M27" i="28"/>
  <c r="M8" i="28"/>
  <c r="M7" i="28"/>
  <c r="M10" i="28"/>
  <c r="M11" i="28"/>
  <c r="M18" i="28"/>
  <c r="M17" i="28"/>
  <c r="M38" i="28"/>
  <c r="M42" i="28"/>
  <c r="M46" i="28"/>
  <c r="M50" i="28"/>
  <c r="M29" i="28"/>
  <c r="M35" i="28"/>
  <c r="M16" i="28"/>
  <c r="M48" i="28"/>
  <c r="M22" i="28"/>
  <c r="M23" i="28"/>
  <c r="M30" i="28"/>
  <c r="M25" i="28"/>
  <c r="M41" i="28"/>
  <c r="M49" i="28"/>
  <c r="M13" i="28"/>
  <c r="M26" i="28"/>
  <c r="M21" i="28"/>
  <c r="M40" i="28"/>
  <c r="M28" i="28"/>
  <c r="M14" i="28"/>
  <c r="M5" i="28"/>
  <c r="M19" i="28"/>
  <c r="M39" i="28"/>
  <c r="M47" i="28"/>
  <c r="M4" i="28"/>
  <c r="M34" i="28"/>
  <c r="M43" i="28"/>
  <c r="M33" i="28"/>
  <c r="M32" i="28"/>
  <c r="M6" i="28"/>
  <c r="M15" i="28"/>
  <c r="M37" i="28"/>
  <c r="M45" i="28"/>
  <c r="L21" i="27"/>
  <c r="L26" i="27"/>
  <c r="L7" i="27"/>
  <c r="L22" i="27"/>
  <c r="L13" i="27"/>
  <c r="L10" i="27"/>
  <c r="L23" i="27"/>
  <c r="L15" i="27"/>
  <c r="L19" i="27"/>
  <c r="L28" i="27"/>
  <c r="L33" i="27"/>
  <c r="L37" i="27"/>
  <c r="L11" i="27"/>
  <c r="L3" i="27"/>
  <c r="L5" i="27"/>
  <c r="L8" i="27"/>
  <c r="L25" i="27"/>
  <c r="L30" i="27"/>
  <c r="L34" i="27"/>
  <c r="L38" i="27"/>
  <c r="L12" i="27"/>
  <c r="L20" i="27"/>
  <c r="L6" i="27"/>
  <c r="L4" i="27"/>
  <c r="L14" i="27"/>
  <c r="L27" i="27"/>
  <c r="L31" i="27"/>
  <c r="L35" i="27"/>
  <c r="L39" i="27"/>
  <c r="L17" i="27"/>
  <c r="L16" i="27"/>
  <c r="L9" i="27"/>
  <c r="L24" i="27"/>
  <c r="L18" i="27"/>
  <c r="L29" i="27"/>
  <c r="L32" i="27"/>
  <c r="L36" i="27"/>
  <c r="K19" i="25"/>
  <c r="K26" i="25"/>
  <c r="K8" i="25"/>
  <c r="K36" i="25"/>
  <c r="K43" i="25"/>
  <c r="K22" i="25"/>
  <c r="K27" i="25"/>
  <c r="K6" i="25"/>
  <c r="K30" i="25"/>
  <c r="K9" i="25"/>
  <c r="K33" i="25"/>
  <c r="K14" i="25"/>
  <c r="K37" i="25"/>
  <c r="K21" i="25"/>
  <c r="K40" i="25"/>
  <c r="K44" i="25"/>
  <c r="K29" i="25"/>
  <c r="K16" i="25"/>
  <c r="K23" i="25"/>
  <c r="K24" i="25"/>
  <c r="K4" i="25"/>
  <c r="K5" i="25"/>
  <c r="K31" i="25"/>
  <c r="K11" i="25"/>
  <c r="K34" i="25"/>
  <c r="K15" i="25"/>
  <c r="K17" i="25"/>
  <c r="K25" i="25"/>
  <c r="K41" i="25"/>
  <c r="K45" i="25"/>
  <c r="K32" i="25"/>
  <c r="K18" i="25"/>
  <c r="K39" i="25"/>
  <c r="K3" i="25"/>
  <c r="K28" i="25"/>
  <c r="K7" i="25"/>
  <c r="K10" i="25"/>
  <c r="K13" i="25"/>
  <c r="K35" i="25"/>
  <c r="K20" i="25"/>
  <c r="K12" i="25"/>
  <c r="K38" i="25"/>
  <c r="K42" i="25"/>
  <c r="K46" i="25"/>
  <c r="L33" i="26"/>
  <c r="L42" i="26"/>
  <c r="L18" i="26"/>
  <c r="L14" i="26"/>
  <c r="L43" i="26"/>
  <c r="L39" i="26"/>
  <c r="L44" i="26"/>
  <c r="L26" i="26"/>
  <c r="L50" i="26"/>
  <c r="L10" i="26"/>
  <c r="L9" i="26"/>
  <c r="L19" i="26"/>
  <c r="L12" i="26"/>
  <c r="L15" i="26"/>
  <c r="L20" i="26"/>
  <c r="L16" i="26"/>
  <c r="L37" i="26"/>
  <c r="L7" i="26"/>
  <c r="L32" i="26"/>
  <c r="L22" i="26"/>
  <c r="L35" i="26"/>
  <c r="L34" i="26"/>
  <c r="L41" i="26"/>
  <c r="L31" i="26"/>
  <c r="L6" i="26"/>
  <c r="L8" i="26"/>
  <c r="L38" i="26"/>
  <c r="L24" i="26"/>
  <c r="L17" i="26"/>
  <c r="L25" i="26"/>
  <c r="L21" i="26"/>
  <c r="L36" i="26"/>
  <c r="L48" i="26"/>
  <c r="L11" i="26"/>
  <c r="L49" i="26"/>
  <c r="L45" i="26"/>
  <c r="L3" i="26"/>
  <c r="L47" i="26"/>
  <c r="L27" i="26"/>
  <c r="L4" i="26"/>
  <c r="L5" i="26"/>
  <c r="L40" i="26"/>
  <c r="L30" i="26"/>
  <c r="L23" i="26"/>
  <c r="L28" i="26"/>
  <c r="L13" i="26"/>
  <c r="L29" i="26"/>
  <c r="J65" i="24" l="1"/>
  <c r="J28" i="24"/>
  <c r="M12" i="19" l="1"/>
  <c r="I13" i="23" l="1"/>
  <c r="J52" i="24"/>
  <c r="I14" i="23"/>
  <c r="I20" i="23"/>
  <c r="I25" i="23"/>
  <c r="I28" i="23" l="1"/>
  <c r="I4" i="23"/>
  <c r="I16" i="23"/>
  <c r="I45" i="23"/>
  <c r="I21" i="23"/>
  <c r="J3" i="24"/>
  <c r="J32" i="24"/>
  <c r="J40" i="24"/>
  <c r="J10" i="24"/>
  <c r="J45" i="24"/>
  <c r="J5" i="24"/>
  <c r="J12" i="24"/>
  <c r="J42" i="24"/>
  <c r="J8" i="24"/>
  <c r="J38" i="24"/>
  <c r="J56" i="24"/>
  <c r="M27" i="18"/>
  <c r="M39" i="19"/>
  <c r="M60" i="19"/>
  <c r="M29" i="19"/>
  <c r="M51" i="19"/>
  <c r="M58" i="19"/>
  <c r="M55" i="19"/>
  <c r="M67" i="19"/>
  <c r="M26" i="18" l="1"/>
  <c r="M28" i="18"/>
  <c r="M31" i="18"/>
  <c r="M19" i="18"/>
  <c r="M40" i="19" l="1"/>
  <c r="M46" i="19"/>
  <c r="M50" i="19"/>
  <c r="M54" i="19"/>
  <c r="M23" i="19"/>
  <c r="M17" i="18"/>
  <c r="M34" i="18"/>
  <c r="I36" i="23" l="1"/>
  <c r="M25" i="18" l="1"/>
  <c r="M33" i="19"/>
  <c r="M66" i="19"/>
  <c r="M17" i="19"/>
  <c r="M56" i="19"/>
  <c r="M13" i="19"/>
  <c r="M4" i="19"/>
  <c r="M9" i="19"/>
  <c r="M23" i="18"/>
  <c r="M6" i="19" l="1"/>
  <c r="M61" i="19"/>
  <c r="M24" i="19"/>
  <c r="M48" i="19"/>
  <c r="M62" i="19"/>
  <c r="M16" i="19"/>
  <c r="M5" i="19"/>
  <c r="M49" i="19"/>
  <c r="M34" i="19"/>
  <c r="M45" i="19"/>
  <c r="M19" i="19"/>
  <c r="M15" i="19"/>
  <c r="M18" i="19"/>
  <c r="M22" i="19"/>
  <c r="M8" i="19"/>
  <c r="M3" i="19"/>
  <c r="M14" i="19"/>
  <c r="M7" i="19"/>
  <c r="M41" i="19"/>
  <c r="M30" i="19"/>
  <c r="M10" i="19"/>
  <c r="M35" i="19"/>
  <c r="M25" i="19"/>
  <c r="M20" i="19"/>
  <c r="M32" i="19"/>
  <c r="M44" i="19"/>
  <c r="M27" i="19"/>
  <c r="M42" i="19"/>
  <c r="M64" i="19"/>
  <c r="M47" i="19"/>
  <c r="M59" i="19"/>
  <c r="M28" i="19"/>
  <c r="M21" i="19"/>
  <c r="M53" i="19"/>
  <c r="M57" i="19"/>
  <c r="M63" i="19"/>
  <c r="M52" i="19"/>
  <c r="M36" i="19"/>
  <c r="M65" i="19"/>
  <c r="M37" i="19"/>
  <c r="M38" i="19"/>
  <c r="M11" i="19"/>
  <c r="M43" i="19"/>
  <c r="M26" i="19"/>
  <c r="M31" i="19"/>
  <c r="M21" i="18"/>
  <c r="M4" i="18"/>
  <c r="J7" i="24"/>
  <c r="J61" i="24"/>
  <c r="J31" i="24"/>
  <c r="J13" i="24"/>
  <c r="J22" i="24"/>
  <c r="J11" i="24"/>
  <c r="J25" i="24"/>
  <c r="J48" i="24"/>
  <c r="J19" i="24"/>
  <c r="J36" i="24"/>
  <c r="J33" i="24"/>
  <c r="J24" i="24"/>
  <c r="J46" i="24"/>
  <c r="J21" i="24"/>
  <c r="J64" i="24"/>
  <c r="J18" i="24"/>
  <c r="J47" i="24"/>
  <c r="J29" i="24"/>
  <c r="J63" i="24"/>
  <c r="J58" i="24"/>
  <c r="J53" i="24"/>
  <c r="J15" i="24"/>
  <c r="J39" i="24"/>
  <c r="J62" i="24"/>
  <c r="J35" i="24"/>
  <c r="J6" i="24"/>
  <c r="J41" i="24"/>
  <c r="J66" i="24"/>
  <c r="J59" i="24"/>
  <c r="J54" i="24"/>
  <c r="J34" i="24"/>
  <c r="J14" i="24"/>
  <c r="J20" i="24"/>
  <c r="J4" i="24"/>
  <c r="J44" i="24"/>
  <c r="J23" i="24"/>
  <c r="J55" i="24"/>
  <c r="J17" i="24"/>
  <c r="J30" i="24"/>
  <c r="J60" i="24"/>
  <c r="J49" i="24"/>
  <c r="J16" i="24"/>
  <c r="J26" i="24"/>
  <c r="J51" i="24"/>
  <c r="J27" i="24"/>
  <c r="J43" i="24"/>
  <c r="J57" i="24"/>
  <c r="J9" i="24"/>
  <c r="J50" i="24"/>
  <c r="J37" i="24"/>
  <c r="I30" i="23"/>
  <c r="I10" i="23"/>
  <c r="I11" i="23"/>
  <c r="I7" i="23"/>
  <c r="I33" i="23"/>
  <c r="I22" i="23"/>
  <c r="I32" i="23"/>
  <c r="I42" i="23"/>
  <c r="I29" i="23"/>
  <c r="I26" i="23"/>
  <c r="I41" i="23"/>
  <c r="I3" i="23"/>
  <c r="I31" i="23"/>
  <c r="I8" i="23"/>
  <c r="I37" i="23"/>
  <c r="I5" i="23"/>
  <c r="I34" i="23"/>
  <c r="I19" i="23"/>
  <c r="I12" i="23"/>
  <c r="I46" i="23"/>
  <c r="I27" i="23"/>
  <c r="I43" i="23"/>
  <c r="I35" i="23"/>
  <c r="I18" i="23"/>
  <c r="I17" i="23"/>
  <c r="I39" i="23"/>
  <c r="I23" i="23"/>
  <c r="I40" i="23"/>
  <c r="I44" i="23"/>
  <c r="I15" i="23"/>
  <c r="I24" i="23"/>
  <c r="I38" i="23"/>
  <c r="I6" i="23"/>
  <c r="I9" i="23"/>
  <c r="M36" i="18"/>
  <c r="M3" i="18"/>
  <c r="M35" i="18"/>
  <c r="K65" i="24" l="1"/>
  <c r="K28" i="24"/>
  <c r="J13" i="23"/>
  <c r="K52" i="24"/>
  <c r="J25" i="23"/>
  <c r="J20" i="23"/>
  <c r="J28" i="23"/>
  <c r="J14" i="23"/>
  <c r="J21" i="23"/>
  <c r="J4" i="23"/>
  <c r="J16" i="23"/>
  <c r="J45" i="23"/>
  <c r="K12" i="24"/>
  <c r="K10" i="24"/>
  <c r="K40" i="24"/>
  <c r="K32" i="24"/>
  <c r="K3" i="24"/>
  <c r="K5" i="24"/>
  <c r="K45" i="24"/>
  <c r="K38" i="24"/>
  <c r="K56" i="24"/>
  <c r="K42" i="24"/>
  <c r="K8" i="24"/>
  <c r="N4" i="19"/>
  <c r="N11" i="19"/>
  <c r="N36" i="19"/>
  <c r="N53" i="19"/>
  <c r="N35" i="19"/>
  <c r="N22" i="19"/>
  <c r="N48" i="19"/>
  <c r="N38" i="19"/>
  <c r="N52" i="19"/>
  <c r="N21" i="19"/>
  <c r="N64" i="19"/>
  <c r="N32" i="19"/>
  <c r="N10" i="19"/>
  <c r="N14" i="19"/>
  <c r="N18" i="19"/>
  <c r="N19" i="19"/>
  <c r="N5" i="19"/>
  <c r="N24" i="19"/>
  <c r="N13" i="19"/>
  <c r="N44" i="19"/>
  <c r="N15" i="19"/>
  <c r="N63" i="19"/>
  <c r="N28" i="19"/>
  <c r="N42" i="19"/>
  <c r="N20" i="19"/>
  <c r="N30" i="19"/>
  <c r="N3" i="19"/>
  <c r="N12" i="19"/>
  <c r="N45" i="19"/>
  <c r="N16" i="19"/>
  <c r="N61" i="19"/>
  <c r="N47" i="19"/>
  <c r="N7" i="19"/>
  <c r="N49" i="19"/>
  <c r="N37" i="19"/>
  <c r="N65" i="19"/>
  <c r="N57" i="19"/>
  <c r="N59" i="19"/>
  <c r="N27" i="19"/>
  <c r="N25" i="19"/>
  <c r="N41" i="19"/>
  <c r="N8" i="19"/>
  <c r="N39" i="19"/>
  <c r="N60" i="19"/>
  <c r="N55" i="19"/>
  <c r="N40" i="19"/>
  <c r="N66" i="19"/>
  <c r="N23" i="19"/>
  <c r="N54" i="19"/>
  <c r="N67" i="19"/>
  <c r="N17" i="19"/>
  <c r="N56" i="19"/>
  <c r="N31" i="19"/>
  <c r="N29" i="19"/>
  <c r="N51" i="19"/>
  <c r="N33" i="19"/>
  <c r="N46" i="19"/>
  <c r="N50" i="19"/>
  <c r="N58" i="19"/>
  <c r="N26" i="19"/>
  <c r="N43" i="19"/>
  <c r="N34" i="19"/>
  <c r="N62" i="19"/>
  <c r="N6" i="19"/>
  <c r="N9" i="19"/>
  <c r="J36" i="23"/>
  <c r="K7" i="24"/>
  <c r="K60" i="24"/>
  <c r="K9" i="24"/>
  <c r="K57" i="24"/>
  <c r="K27" i="24"/>
  <c r="K26" i="24"/>
  <c r="K30" i="24"/>
  <c r="K55" i="24"/>
  <c r="K20" i="24"/>
  <c r="K41" i="24"/>
  <c r="K62" i="24"/>
  <c r="K29" i="24"/>
  <c r="K18" i="24"/>
  <c r="K64" i="24"/>
  <c r="K19" i="24"/>
  <c r="K22" i="24"/>
  <c r="K61" i="24"/>
  <c r="K37" i="24"/>
  <c r="K49" i="24"/>
  <c r="K50" i="24"/>
  <c r="K51" i="24"/>
  <c r="K4" i="24"/>
  <c r="K66" i="24"/>
  <c r="K35" i="24"/>
  <c r="K15" i="24"/>
  <c r="K63" i="24"/>
  <c r="K24" i="24"/>
  <c r="K36" i="24"/>
  <c r="K11" i="24"/>
  <c r="K16" i="24"/>
  <c r="K43" i="24"/>
  <c r="K44" i="24"/>
  <c r="K34" i="24"/>
  <c r="K59" i="24"/>
  <c r="K6" i="24"/>
  <c r="K39" i="24"/>
  <c r="K58" i="24"/>
  <c r="K47" i="24"/>
  <c r="K46" i="24"/>
  <c r="K33" i="24"/>
  <c r="K25" i="24"/>
  <c r="K31" i="24"/>
  <c r="K17" i="24"/>
  <c r="K23" i="24"/>
  <c r="K14" i="24"/>
  <c r="K54" i="24"/>
  <c r="K53" i="24"/>
  <c r="K21" i="24"/>
  <c r="K48" i="24"/>
  <c r="K13" i="24"/>
  <c r="J35" i="23"/>
  <c r="J27" i="23"/>
  <c r="J11" i="23"/>
  <c r="J41" i="23"/>
  <c r="J15" i="23"/>
  <c r="J39" i="23"/>
  <c r="J46" i="23"/>
  <c r="J26" i="23"/>
  <c r="J10" i="23"/>
  <c r="J9" i="23"/>
  <c r="J6" i="23"/>
  <c r="J44" i="23"/>
  <c r="J43" i="23"/>
  <c r="J19" i="23"/>
  <c r="J8" i="23"/>
  <c r="J22" i="23"/>
  <c r="J32" i="23"/>
  <c r="J38" i="23"/>
  <c r="J40" i="23"/>
  <c r="J17" i="23"/>
  <c r="J12" i="23"/>
  <c r="J34" i="23"/>
  <c r="J31" i="23"/>
  <c r="J29" i="23"/>
  <c r="J33" i="23"/>
  <c r="J30" i="23"/>
  <c r="J24" i="23"/>
  <c r="J23" i="23"/>
  <c r="J18" i="23"/>
  <c r="J5" i="23"/>
  <c r="J37" i="23"/>
  <c r="J3" i="23"/>
  <c r="J42" i="23"/>
  <c r="J7" i="23"/>
  <c r="M30" i="18"/>
  <c r="M16" i="18"/>
  <c r="M6" i="18"/>
  <c r="M18" i="18"/>
  <c r="M39" i="18" l="1"/>
  <c r="M11" i="18"/>
  <c r="M7" i="18"/>
  <c r="M13" i="18"/>
  <c r="M12" i="18"/>
  <c r="M32" i="18"/>
  <c r="M20" i="18"/>
  <c r="M22" i="18"/>
  <c r="M10" i="18"/>
  <c r="M29" i="18"/>
  <c r="M15" i="18"/>
  <c r="M9" i="18"/>
  <c r="M38" i="18"/>
  <c r="M24" i="18"/>
  <c r="M5" i="18"/>
  <c r="M8" i="18"/>
  <c r="M14" i="18"/>
  <c r="M33" i="18"/>
  <c r="M37" i="18"/>
  <c r="N27" i="18" l="1"/>
  <c r="N16" i="18"/>
  <c r="N20" i="18"/>
  <c r="N25" i="18"/>
  <c r="N4" i="18"/>
  <c r="N31" i="18"/>
  <c r="N38" i="18"/>
  <c r="N10" i="18"/>
  <c r="N7" i="18"/>
  <c r="N37" i="18"/>
  <c r="N23" i="18"/>
  <c r="N5" i="18"/>
  <c r="N17" i="18"/>
  <c r="N26" i="18"/>
  <c r="N19" i="18"/>
  <c r="N12" i="18"/>
  <c r="N24" i="18"/>
  <c r="N14" i="18"/>
  <c r="N3" i="18"/>
  <c r="N34" i="18"/>
  <c r="N22" i="18"/>
  <c r="N33" i="18"/>
  <c r="N11" i="18"/>
  <c r="N28" i="18"/>
  <c r="N13" i="18"/>
  <c r="N21" i="18"/>
  <c r="N30" i="18"/>
  <c r="N8" i="18"/>
  <c r="N32" i="18"/>
  <c r="N18" i="18"/>
  <c r="N6" i="18"/>
  <c r="N35" i="18"/>
  <c r="N39" i="18"/>
  <c r="N9" i="18"/>
  <c r="N36" i="18"/>
  <c r="N15" i="18"/>
  <c r="N29" i="18"/>
</calcChain>
</file>

<file path=xl/sharedStrings.xml><?xml version="1.0" encoding="utf-8"?>
<sst xmlns="http://schemas.openxmlformats.org/spreadsheetml/2006/main" count="808" uniqueCount="200">
  <si>
    <t>Ф.И.О.</t>
  </si>
  <si>
    <t>место</t>
  </si>
  <si>
    <t>очки</t>
  </si>
  <si>
    <t>Место</t>
  </si>
  <si>
    <t>Сумма</t>
  </si>
  <si>
    <t>Президент федерации                                    прыжков на лыжах с трамплина                    и лыжного двонборья России                                                                                                                            ________________ Д.Э.Дубровский</t>
  </si>
  <si>
    <t>HS 85-109  1 этап</t>
  </si>
  <si>
    <t>HS 85-109  2 этап</t>
  </si>
  <si>
    <t>HS 85-109  3 этап</t>
  </si>
  <si>
    <t>HS 85-109  4 этап</t>
  </si>
  <si>
    <t>HS 85-109  5 этап</t>
  </si>
  <si>
    <t>БАЖЕНОВ Александр 1995 МС                                                                          Сахалинская область, г. Южно-Сахалинск, ГАУ СШОР ЗВС, ГАУ ЦСП</t>
  </si>
  <si>
    <t>КОТИК Кирилл 1998 МС                                                                                      Нижегородская область, НОСШОР г. Нижний Новгород - Кировская область, ЦСП</t>
  </si>
  <si>
    <t xml:space="preserve">ШИШКИН Вадим 1995 МС                                                                                      Свердловская область, г. Нижний Тагил, ГАУ СО СШОР «Аист», ГАУ СО ЦСП </t>
  </si>
  <si>
    <t>КОЛОБОВ Максим 2002 КМС                                                                                Сахалинская область, г. Южно-Сахалинск, ГАУ СШОР ЗВС, ГАУ ЦСП</t>
  </si>
  <si>
    <t>Лобода Никита 1998 МС                                                                                                      Южно-Сахалинск, ГАУ СШОР ЗВС, ЦСП</t>
  </si>
  <si>
    <t>ГОН Денис 2005 КМС                                                                                                   Сахалинская область, г. Южно-Сахалинск, ГАУ СШОР ЗВС, ГАУ ЦСП</t>
  </si>
  <si>
    <t>ПУРТОВ Михаил 2002 МСМК                                                                              Свердловская область, г. Нижний Тагил, ГАУ СО СШОР «Аист», ГАУ СО ЦСП</t>
  </si>
  <si>
    <t>КОРНИЛОВ Денис 1986 МСМК                                                                          Нижегородская область, г. Нижний Новгород, ЦСП, СШОР</t>
  </si>
  <si>
    <t>ЗЫКОВ Дмитрий 2003 КМС                                                                                    Свердловская область, г. Нижний Тагил, ГАУ СО СШОР «Аист», ГАУ СО ЦСП</t>
  </si>
  <si>
    <t>МУСТАФИН Владислав 2000 МС                                                                                Пермский край, г. Лысьва, КГБУ «СШОР Старт», ЦСП</t>
  </si>
  <si>
    <t>Дука Максим 2002 МС                                                                                                       Магадан, МГАУ "ЦСП СКМО"РГШ-Магадан</t>
  </si>
  <si>
    <t>КОЗЛОВ Иван 2006 КМС                                                                                                 Санкт-Петербург, СПБ ГБУ СШОР ШВСМ по ЗВС</t>
  </si>
  <si>
    <t>БУКИН Данила 2003 КМС                                                                                          Республика Башкортостан, г. Уфа, МБУ СШОР №33, ГАУ ЦСП РБ</t>
  </si>
  <si>
    <t>ФЕДОТОВ Иван 2005 1р.                                                                                       Нижегородская область, НОСШОР г. Нижний Новгород</t>
  </si>
  <si>
    <t>Мухин Игнатий 2006 1р.                                                                                                          Н.Тагил, ГАУ СО СШОР "Аист", ГАУ СО ЦСП</t>
  </si>
  <si>
    <t>ВЫСТОРОП Руслан 2005 1р                                                                               Нижегородская область, НОСШОР г. Нижний Новгород, НО УОР №1 8</t>
  </si>
  <si>
    <t>МАРЧУКОВА Татьяна 2007 1р.                                                                                Санкт-Петербург, СПБ ГБУ СШОР ШВСМ по ЗВС</t>
  </si>
  <si>
    <t>ЯКОВЛЕВА Лидия 2001 МСМК                                                                                    Санкт-Петербург, СПБ ГБУ СШОР Выборгского района</t>
  </si>
  <si>
    <t xml:space="preserve">ПИСКУНОВА Ксения 2004 МС                                                                        Свердловская обл, г.Новоуральск, ГАПУ СО «УОР №1», ГАУ СО ЦСП   </t>
  </si>
  <si>
    <t>ИБРАГИМОВА Аделина 2003 КМС                                                                Республика Татарстан, г. Лениногорск, МБУ «СШОР им. А.В. Звягинцева», ГАУ ЦСП МС РТ</t>
  </si>
  <si>
    <t>БЕЛЯКОВА Анастасия 2007 1р.                                                                      Республика Башкортостан, г. Уфа, МБУ СШОР №33, ГАУ ЦСП РБ</t>
  </si>
  <si>
    <t xml:space="preserve">ИВАНОВА Алина 2007 1р                                                                                    Пермский край, г. Чайковский, МБУ "Стадион "Центральный" </t>
  </si>
  <si>
    <t>ПРОКОПЬЕВА Кристина 2000 МС                                         Свердловская область, г. Нижний Тагил, ГАУ СО СШОР «Аист» ГАУ СО ЦСП</t>
  </si>
  <si>
    <t>HS 85-109  9 этап</t>
  </si>
  <si>
    <t>сумма</t>
  </si>
  <si>
    <t>Общий зачет кубка России</t>
  </si>
  <si>
    <t>Общий зачет Кубка России</t>
  </si>
  <si>
    <t>Итог зимнего сезона</t>
  </si>
  <si>
    <t>Юниорки</t>
  </si>
  <si>
    <t>Юниоры</t>
  </si>
  <si>
    <t>Девушки</t>
  </si>
  <si>
    <t xml:space="preserve">МАНЬКОВ Илья 2003 МС                                                          Свердловская область, г. Нижний Тагил, ГАУ СО СШОР «Аист», ГАУ СО ЦСП </t>
  </si>
  <si>
    <t xml:space="preserve">НАЗАРОВ Михаил 1994 МСМК                                                     г. Москва,ГБУ "МГА" </t>
  </si>
  <si>
    <t xml:space="preserve">САДРЕЕВ Данил 2003 ЗМС                                                        Республика Татарстан, г. Лениногорск, РСШ по ЗВС «Барс», ГАУ ЦСП МС РТ  </t>
  </si>
  <si>
    <t>ТРОФИМОВ Роман 1983 МСМК                                               Нижегородская область, г. Нижний Новгород, ЦСП, СШОР</t>
  </si>
  <si>
    <t xml:space="preserve">            Утвержден решением тренерского совета             от &lt;___&gt; ___________202__г.</t>
  </si>
  <si>
    <t xml:space="preserve">ХАСАНОВ Никита 2002 КМС                                    Пермский край, г. Чайковский, ГБУ ДО ПК "СШОР "Старт"                        </t>
  </si>
  <si>
    <t>Бушуев Антон 2005 КМС                                                                                                             Н.Тагил, ГАУ СО СШОР "Аист", ГАУ СО ЦСП</t>
  </si>
  <si>
    <t>МЕХОНОШИН Юрий 2005 КМС                                         Пермский край, г. Кудымкар, ГБУ ДО ПК "СШОР "Старт", ЦСП</t>
  </si>
  <si>
    <t>ВЕРЕТЕННИКОВА Александра 2006 1р.                                    Санкт-Петербург, СПБ ГБУ СШОР "ШВСМ по ЗВС"</t>
  </si>
  <si>
    <t>ФРОЛОВА Анастасия 2008 КМС                                  Нижегородская область, г. Нижний Новгород, ГБОУ ДО НОСШОР</t>
  </si>
  <si>
    <t>НИКОЛАЕВ Константин 2000 МС                                                                                                 Московская область, ГБУ МО «ЦСП ОВС» - Кемеровская область, г. Междуреченск, ЦСП</t>
  </si>
  <si>
    <t>ТРУШИНА Дарья 2008 1р.                                                                                    Санкт-Петербург, СПБ ГБУ СШОР "ШВСМ по ЗВС"</t>
  </si>
  <si>
    <t>HS 85-109  8 этап</t>
  </si>
  <si>
    <t>РАСПОПОВ Максим 2005 КМС                                                                                                      Пермский край, г. Кудымкар, ГБУ ДО ПК "СШОР "Старт", ЦСП</t>
  </si>
  <si>
    <t xml:space="preserve">ВАСИЛЬЕВ Егор 2007 КМС                                                Санкт-Петербург, СПБ ГБУ ДО СШОР "Трамплин" Выборгского р-на г. Санкт-Петербург </t>
  </si>
  <si>
    <t>ЧР       HS 95</t>
  </si>
  <si>
    <t>ЧР          HS 95</t>
  </si>
  <si>
    <t>ЧР          HS 124</t>
  </si>
  <si>
    <t>ЧР       HS 109</t>
  </si>
  <si>
    <t>HS 85-109  11 этап</t>
  </si>
  <si>
    <t>HS 85-109 11 этап</t>
  </si>
  <si>
    <t>МЯСНИКОВ Артём 2004 МС                                                                                    Сахалинская область, г. Южно-Сахалинск, ГАУ ЦСП, ГАУ ДО СШОР ЗВС</t>
  </si>
  <si>
    <t>ПАК Полина 2008 1р.                                                       Сахалинская область, г. Южно-Сахалинск, ГАУ ЦСП, ГАУ ДО "СШОР ЗВС"</t>
  </si>
  <si>
    <t>ЖАДУКОВА Дарина 2007 МС                                                                Москва, ГБУ ДО "МГА"</t>
  </si>
  <si>
    <t>ШУКШИНА Екатерина 2008 КМС                                                                  Санкт-Петербург, ГБУ ДО СШОР "Трамплин" Выборского р-на СПБ</t>
  </si>
  <si>
    <t>ЛАВСКАЯ Ева 2008 КМС                                                 Свердловская область, г. Нижний Тагил, ГАУ ДО СО СШОР «Аист», ГАУ СО ЦСП</t>
  </si>
  <si>
    <t>БОГДАНОВА Алёна 2009 КМС                                      Республика Башкортостан, г. Уфа, ГАУ ЦСП РБ, МБУ ДО СШОР №33</t>
  </si>
  <si>
    <t xml:space="preserve">АНТОНОВ Михаил 2006 1р                                               Санкт-Петербург, СПБ ГБУ СШОР "ШВСМ по ЗВС" </t>
  </si>
  <si>
    <t>БОГДАНОВ Мирон 2008 КМС                                               Санкт-Петербург, СПБ ГБУ ДО СШОР "Трамплин" Выборгского р-на г. Санкт-Петербург</t>
  </si>
  <si>
    <t>ТЮСТИН Семен 2009 1р                                                   Свердловская область, г. Нижний Тагил, ГАУ ДО СО СШОР «Аист»</t>
  </si>
  <si>
    <t>КОХАНОВ Максим 2009 1р.                                             Санкт-Петербург, СПБ ГБУ ДО СШОР "Трамплин" Выборгского р-на г. Санкт-Петербург</t>
  </si>
  <si>
    <t>СЕРЕГИН Дмитрий 2008 1р.                                            Сахалинская область, г. Южно-Сахалинск, ГАУ ЦСП, ГАУ ДО "СШОР ЗВС"</t>
  </si>
  <si>
    <t>РОГАЛЕВ Данила 2007 КМС                                            Нижегородская область, г. Нижний Новгород, ГБОУ ДО НОСШОР</t>
  </si>
  <si>
    <t>ЖИРНОВ Эдуард 2001 МС                                              Республика Карелия, ФГУОР ЦСП</t>
  </si>
  <si>
    <t>БОГДАНОВ Артём 2008 1р                                                                                          Республика Карелия, ФГУОР ЦСП</t>
  </si>
  <si>
    <t xml:space="preserve">БЕЛЕНОК Никита 2008 1р                                               Сахалинская область, г. Южно-Сахалинск, ОГАУ "ЦСП", ГАУ ДО "СШОР ЗВС" </t>
  </si>
  <si>
    <t>ЕРМАК Софья 2010 1р.                                                  Нижегородская область, г. Нижний Новгород, ГБОУ ДО НОСШОР</t>
  </si>
  <si>
    <t>КАЛИМУЛЛИН Эмиль 2004 МС                                       Республика Татарстан, г. Альметьевск, ГАУ ЦСП МС РТ, ГБУ ДО РСШОР по ЗВС "Барс"</t>
  </si>
  <si>
    <t xml:space="preserve">ЧЕРЯСОВ Максим 2004 КМС                                              Нижегородская область, г. Нижний Новгород, ГБОУ ДО НОСШОР </t>
  </si>
  <si>
    <t>НАЗАРОВ Трофим 2006 1р.                                              Пермский край, г. Чайковский, МАУ ДО СШ "Рекорд"</t>
  </si>
  <si>
    <t>КИРИНА Надежда 2007 2р.                                            Нижегородская область, г. Нижний Новгород, ГБОУ ДО НОСШОР</t>
  </si>
  <si>
    <t>МИЛАНИН Александр 2000 МС                                       Магаданская область, МАУ ДО СШОР "РГШ - Магадан"</t>
  </si>
  <si>
    <t>HS 85-109 12 этап</t>
  </si>
  <si>
    <t>МУХАМЕТВАЛЕЕВ Рафаель 2005 КМС                             Республика Татарстан, г. Лениногорск, ГАУ ЦСП МС РТ, МБУ ДО "СШОР им. А.В. Звягинцева"</t>
  </si>
  <si>
    <t>HS 85-109  12 этап</t>
  </si>
  <si>
    <t>М.И.</t>
  </si>
  <si>
    <t xml:space="preserve">БЕРЛИЗОВ Яков 2005 МС                                                Москва, ГБУ ДО "Московская горнолыжная академия" </t>
  </si>
  <si>
    <t>М.И.     К90</t>
  </si>
  <si>
    <t>М.И.     К120</t>
  </si>
  <si>
    <t>Т.С.       К120</t>
  </si>
  <si>
    <t>Т.С.           К90</t>
  </si>
  <si>
    <t>Т.С.     К90</t>
  </si>
  <si>
    <t>Т.С.     К120</t>
  </si>
  <si>
    <t>БЕЛЕНОК Анна 2005 КМС                                                              С.-Петербург, СПБ ГБУ ДО СШОР "Трамплин" Выборгского р-на г. С.-Петербург, НГУ им П.Ф. Лесгафта, С.-Петербур</t>
  </si>
  <si>
    <t>БЕЛЯКОВА Анастасия 2007 1р.                                                                      Р.Башкортостан, г. Уфа, МБУ СШОР №33, ГАУ ЦСП РБ</t>
  </si>
  <si>
    <t>БОГДАНОВА Алёна 2009 КМС                                      Р.Башкортостан, г. Уфа, ГАУ ЦСП РБ, МБУ ДО СШОР №33</t>
  </si>
  <si>
    <t xml:space="preserve">ГИЛЁВА Кристина 2004 МС                                                    Москва, ГБУ ДО "Московская горнолыжная академия" </t>
  </si>
  <si>
    <t>ЖУРКОВА Карина 2010 1р.                                                 Пермский край, г. Чайковский, МАУ ДО СШ "Рекорд"</t>
  </si>
  <si>
    <t>НАДЫМОВА Стефания 1994 МСМК                                               Пермский край, г. Кудымкар, ГБУ ДО ПК "СШОР "Старт", ЦСП ПК</t>
  </si>
  <si>
    <t>ФЕДЮШИН Семён 2008 КМС                                                                                      Свердловская область, г. Нижний Тагил, ГАУ ДО СО СШОР «Аист», ГАУ СО ЦСП ЛВС</t>
  </si>
  <si>
    <t xml:space="preserve">АНТОНОВ Михаил 2006 1р                                                              С.-Петербург, СПБ ГБУ СШОР "ШВСМ по ЗВС" </t>
  </si>
  <si>
    <t xml:space="preserve">БЕРЛИЗОВ Яков 2005 МС                                                       Москва, ГБУ ДО "Московская горнолыжная академия" </t>
  </si>
  <si>
    <t xml:space="preserve">БОГДАНОВ Мирон 2008 КМС                                                          С.-Петербург, СПБ ГБУ ДО СШОР "Трамплин" Выборгского р-на </t>
  </si>
  <si>
    <t>КОХАНОВ Максим 2009 1р.                                                      Санкт-Петербург, СПБ ГБУ ДО СШОР "Трамплин" Выборгского р-на г. Санкт-Петербург</t>
  </si>
  <si>
    <t>БАЖЕНОВ Александр 1995 МС                                                                          Сахалинская обл, г. Ю.-Сахалинск, ГАУ СШОР ЗВС, ГАУ ЦСП</t>
  </si>
  <si>
    <t xml:space="preserve">БЕЛЕНОК Никита 2008 1р                                               Сахалинская обл, г. Ю.-Сахалинск, ОГАУ "ЦСП", ГАУ ДО "СШОР ЗВС" </t>
  </si>
  <si>
    <t>ВАСИЛЬЕВ Егор 2007 КМС                                                Санкт-Петербург, СПБ ГБУ ДО СШОР "Трамплин" Выборгского р-на"</t>
  </si>
  <si>
    <t xml:space="preserve">ВЫСТОРОП Руслан 2005 1р                                                                               Нижегородская область, НОСШОР г. Н-Новгород, НО УОР №1 </t>
  </si>
  <si>
    <t>КЛИМОВ Евгений 1994 ЗМС                                                            г. Москва, ГБУ "МГА"</t>
  </si>
  <si>
    <t xml:space="preserve">НАЗАРОВ Михаил 1994 МСМК                                                           г. Москва,ГБУ "МГА" </t>
  </si>
  <si>
    <t xml:space="preserve">ХАСАНОВ Никита 2002 КМС                                               Пермский край, г. Чайковский, ГБУ ДО ПК "СШОР "Старт"                        </t>
  </si>
  <si>
    <t>МАХИНЯ Ирма 2002 ЗМС                                                               Краснодарский край, г. Сочи, ГБУ КК "РЦСП по ЗВС"</t>
  </si>
  <si>
    <t xml:space="preserve">ТОРОПЧЕНОВА Диана 2002 МС                                                      Краснодарский край, г. Сочи, ГБУ КК "РЦСП по ЗВС" </t>
  </si>
  <si>
    <t>ЖУКОВА Анна 1999 МС                                                                  Магаданская область, г. Магадан, МГАУ «ЦСП СКМО», РГШ "Магадан"</t>
  </si>
  <si>
    <t>КРЫЛОВА Арина 2007 КМС                                                             Нижегородская область, г. Нижний Новгород, ГБОУ ДО НОСШОР</t>
  </si>
  <si>
    <t>МАКСИМОЧКИН Михаил 1993 МСМК                                               Москва, ГБУ ДО "Московская горнолыжная академия"</t>
  </si>
  <si>
    <t>МИЛОСЛОВ Дмитрий 2008 КМС                                                      Республика Татарстан, г. Лениногорск, ГАУ ЦСП МС РТ, МБУ "СШОР" им. А.В. Звягинцева</t>
  </si>
  <si>
    <t>ФЕДОТОВ Иван 2005 КМС                                                               Нижегородская область, г. Нижний Новгород, ГБОУ ДО НОСШОР, ЦСП</t>
  </si>
  <si>
    <t>ПР       Юр</t>
  </si>
  <si>
    <t>ИВАНОВ Ярослав 2008 1р.                           Республика Татарстан, г. Лениногорск, ГАУ ЦСП МС РТ, МБУ "СШОР" им. А.В. Звягинцева</t>
  </si>
  <si>
    <t>РОХЛИН Даниил 2007 1р.                                Республика Татарстан, г. Лениногорск, ГАУ ЦСП МС РТ, МБУ "СШОР" им. А.В. Звягинцева</t>
  </si>
  <si>
    <t>ПУШКИН Александр 2007 1р.                        Свердловская область, г. Нижний Тагил, ГАУ ДО СО СШОР «Аист», ГАУ СО ЦСП ЛВС</t>
  </si>
  <si>
    <t xml:space="preserve">ФЕНДРИКОВА Кира 2008 1р.                                                      Сахалинская область, г. Южно-Сахалинск, ОГАУ "ЦСП", ГАУ ДО "СШОР ЗВС"             </t>
  </si>
  <si>
    <t>ЛОГАНИНА Элина 2007 1р.                                                           Республика Татарстан, г. Казань, ГАУ ЦСП МС РТ, ГБУ ДО РСШОР по ЗВС "Барс"</t>
  </si>
  <si>
    <t>СОЛОВЬЕВА Ангелина 2007 КМС                                                Республика Татарстан, г. Лениногорск, ГАУ ЦСП МС РТ, МБУ "СШОР" им. А.В. Звягинцева</t>
  </si>
  <si>
    <t xml:space="preserve">КАЛИНИНА Анастасия 2008 1р.                                                  Сахалинская область, г. Южно-Сахалинск, ОГАУ "ЦСП", ГАУ ДО "СШОР ЗВС" </t>
  </si>
  <si>
    <t>ГАБДЕЛИСЛАМОВА Арина 2008 КМС                                          Республика Башкортостан, г. Уфа, ГАУ ЦСП РБ, МБУ ДО СШОР №33</t>
  </si>
  <si>
    <t>ГАБДЕЛИСЛАМОВА Карина 2008 КМС                                       Республика Башкортостан, г. Уфа, ГАУ ЦСП РБ, МБУ ДО СШОР №33 8</t>
  </si>
  <si>
    <t>ПР       Юш</t>
  </si>
  <si>
    <t>КР</t>
  </si>
  <si>
    <t>ПР       Дш</t>
  </si>
  <si>
    <t xml:space="preserve">ЕРМОЛЕНКО Диана 2010 1р.                                                             Сахалинская область, г. Южно-Сахалинск, ОГАУ "ЦСП", ГАУ ДО "СШОР ЗВС" </t>
  </si>
  <si>
    <t>ШУКШИНА Елизавета 2010 1р.                                                       Санкт-Петербург, СПБ ГБУ ДО СШОР "Трамплин" Выборгского района</t>
  </si>
  <si>
    <t>ГУНОВА Екатерина 2010 1р                                                             Свердловская область, г. Нижний Тагил, ГАУ ДО СО СШОР «Аист», ГАУ СО ЦСП ЛВС</t>
  </si>
  <si>
    <t>ДОБРОВОЛЬСКИС София 2010 1р.                                                 Краснодарский край, г. Сочи, ГБУ КК "РЦСП по ЗСВ"</t>
  </si>
  <si>
    <t xml:space="preserve">КАЗАРЯН Каралина 2012 1р.                                                            Свердловская область, г. Екатеринбург, ГАУ ДО СО СШОР «Уктусские горы», "ЦСП ЛВС" </t>
  </si>
  <si>
    <t>Рейтинг                                                                 сезона 2024-2025г.г.                                                   по прыжкам на лыжах с трамплина</t>
  </si>
  <si>
    <t>ЖУРКОВА Карина 2010 1р.                                               Пермский край, г. Чайковский, МАУ ДО СШ "Рекорд"</t>
  </si>
  <si>
    <t>БЕЛЕНОК Анна 2005 КМС                                                       Санкт-Петербург, СПБ ГБУ ДО СШОР "Трамплин" Выборгского р-на г. Санкт-Петербург, НГУ им П.Ф. Лесгафта, Санкт-Петербур</t>
  </si>
  <si>
    <t xml:space="preserve">ГИЛЁВА Кристина 2004 МС                                                       Москва, ГБУ ДО "Московская горнолыжная академия" </t>
  </si>
  <si>
    <t>HS 85-109  13 этап</t>
  </si>
  <si>
    <t>HS 85-109 13 этап</t>
  </si>
  <si>
    <t>ВОРОНКОВ Семён 2008 1р.                                          Санкт-Петербург, СПБ ГБУ ДО СШОР "ШВСМ" по ЗВС</t>
  </si>
  <si>
    <t>БЫСТРОВ Даниил 2008 1р.                                                Санкт-Петербург, СПБ ГБУ ДО СШОР "ШВСМ" по ЗВС</t>
  </si>
  <si>
    <t xml:space="preserve">ИМАНГУЛОВ Аким 2007 1р.                                           Москва, ГБУ ДО "Московская горнолыжная академия" </t>
  </si>
  <si>
    <t xml:space="preserve">КАЛИНИН Даниил 2009 1р.                                           Санкт-Петербург, СПБ ГБУ ДО СШОР "Трамплин" Выборгского района </t>
  </si>
  <si>
    <t>ЛИДОВСКИЙ Иван 2008 КМС                                              Санкт-Петербург, СПБ ГБУ ДО СШОР "Трамплин" Выборгского района</t>
  </si>
  <si>
    <t>ИВАНОВ Ярослав 2008 1р.                                              Республика Татарстан, г. Лениногорск, ГАУ ЦСП МС РТ, МБУ "СШОР" им. А.В. Звягинцева</t>
  </si>
  <si>
    <t>АНТОНОВ Даниил 2008 1р.                                            Санкт-Петербург, СПБ ГБУ ДО СШОР "ШВСМ" по ЗВС</t>
  </si>
  <si>
    <t>ГАЛУШКА Михаил 2009 1р.                                            Московская область, МООО "ФПЛД"</t>
  </si>
  <si>
    <t>ЛИНКОВ Юрий 2009 1р.                                                 Санкт-Петербург, СПБ ГБУ ДО СШОР "Трамплин" Выборгского района</t>
  </si>
  <si>
    <t>ВЕРБОВ Дмитрий 2007 1р.                                             Санкт-Петербург, СПБ ГБУ ДО СШОР "Трамплин" Выборгского района</t>
  </si>
  <si>
    <t>САМОДУРОВ Дмитрий 2008 1р.                                    Санкт-Петербург, СПБ ГБУ ДО СШОР "Трамплин" Выборгского района</t>
  </si>
  <si>
    <t>НАРТОВ Артём 2007 1р.                                                Нижегородская область, г. Нижний Новгород, ГБОУ ДО НОСШОР</t>
  </si>
  <si>
    <t>КОРОБЕЙНИКОВ Яков 2008 1р.                                    Санкт-Петербург, СПБ ГБУ ДО СШОР "Трамплин" Выборгского района</t>
  </si>
  <si>
    <t>САФИН Камиль 2007 КМС                                              Республика Башкортостан, г. Уфа, ГАУ ЦСП РБ, МБУ ДО СШОР №33</t>
  </si>
  <si>
    <t>СЕМЁНОВ Константин 2008 1р.                                     Нижегородская область, г. Нижний Новгород, ГБОУ ДО НОСШОР</t>
  </si>
  <si>
    <t>СТАРОТИТОРОВ Кирилл 2008 КМС                               Республика Башкортостан, г. Уфа, ГАУ ЦСП РБ, МБУ ДО СШОР №33</t>
  </si>
  <si>
    <t>ГИМАЛЕТДИНОВ Амаль 2008 1р.                                 Санкт-Петербург, СПБ ГБУ ДО СШОР "Трамплин" Выборгского района</t>
  </si>
  <si>
    <t xml:space="preserve">КУСТОВА Александра 1998 МС                                                                      Магаданская область, г. Магадан, МГАУ «ЦСП СКМО», "РГШ-Магадан" </t>
  </si>
  <si>
    <t>РИМДЕНОК Валерия 2006 КМС                                                                                  Санкт-Петербург, СПБ ГБУ СШОР ШВСМ по ЗВС</t>
  </si>
  <si>
    <t>ВОРОНКОВ Семён 2008 1р.                                        Санкт-Петербург, СПБ ГБУ ДО СШОР "ШВСМ" по ЗВС</t>
  </si>
  <si>
    <t>ЛИДОВСКИЙ Иван 2008 КМС                                  Санкт-Петербург, СПБ ГБУ ДО СШОР "Трамплин" Выборгского района</t>
  </si>
  <si>
    <t>ХАРИН Михаил 2005 МС                                           Москва, ГБУ ДО "Московская горнолыжная академия"</t>
  </si>
  <si>
    <t xml:space="preserve">КАЛИНИН Даниил 2009 1р.                                        Санкт-Петербург, СПБ ГБУ ДО СШОР "Трамплин" Выборгского района </t>
  </si>
  <si>
    <t>БЫСТРОВ Даниил 2008 1р.                                        Санкт-Петербург, СПБ ГБУ ДО СШОР "ШВСМ" по ЗВС</t>
  </si>
  <si>
    <t xml:space="preserve">ИМАНГУЛОВ Аким 2007 1р.                                  Москва, ГБУ ДО "Московская горнолыжная академия" </t>
  </si>
  <si>
    <t>РЕГИОНЫ</t>
  </si>
  <si>
    <t>Санкт Петербург</t>
  </si>
  <si>
    <t>М</t>
  </si>
  <si>
    <t>Ю-ры</t>
  </si>
  <si>
    <t>Ю-ши</t>
  </si>
  <si>
    <t>Ж</t>
  </si>
  <si>
    <t>Ю-ки</t>
  </si>
  <si>
    <t>Д-ки</t>
  </si>
  <si>
    <t>Пермский край</t>
  </si>
  <si>
    <t>Н.Новгород</t>
  </si>
  <si>
    <t>Р.Башкортостан</t>
  </si>
  <si>
    <t>Ю.Сахалин</t>
  </si>
  <si>
    <t>Свердловская обл.</t>
  </si>
  <si>
    <t>Москва</t>
  </si>
  <si>
    <t>Краснодарский край</t>
  </si>
  <si>
    <t>Магадан</t>
  </si>
  <si>
    <t>Р.Татарстан</t>
  </si>
  <si>
    <t>Московская обл.</t>
  </si>
  <si>
    <t>Р.Карелия</t>
  </si>
  <si>
    <t>АЛЬЧИКОВ Максим 2005 КМС                                                                                     Пермский край, г. Чайковский, МАУ ДО СШ "Рекорд", ЦСП ПК</t>
  </si>
  <si>
    <t>КРУЧИНИНА Кристина 2004 КМС                                                                             Санкт-Петербург, СПБ ГБУ ДО СШОР "Трамплин" Выборгского района, Динамо</t>
  </si>
  <si>
    <t>КОЛЯСНИКОВА Валерия 2003 КМС                                                                    Магаданская область, г. Магадан, МГАУ «ЦСП СКМО», РГШ "Магадан"</t>
  </si>
  <si>
    <t>МОХОВА Елизавета 2003 МС                                                                     Магаданская область, г. Магадан, МГАУ «ЦСП СКМО», РГШ "Магадан"</t>
  </si>
  <si>
    <t xml:space="preserve">Баранцева Александра 2001 МСМК                                                                             Московская область, ГБУ МО «ЦСП ОВС» - Кировская область, г. Киров, СШОР №3, ЦСП "Вятка Старт </t>
  </si>
  <si>
    <t>Баранцева Александра 2001 МСМК                                                                             Московская область, ГБУ МО «ЦСП ОВС» - Кировская область, г. Киров, СШОР №3, ЦСП "Вятка Старт</t>
  </si>
  <si>
    <t>Павлова Вероника 2007 КМС                                                Нижегородская область, г. Нижний Новгород, ГБОУ ДО НОСШОР, ЦСП</t>
  </si>
  <si>
    <t>КРАЕВ Константин 2007 КМС                                         Нижегородская область, г. Нижний Новгород, ГБОУ ДО НОСШОР, ЦСП</t>
  </si>
  <si>
    <t xml:space="preserve">СКОРОБОГАТЫХ Эмилия 2008 КМС                                                                   Пермский край, г. Чайковский, ГБУ ДО ПК "СШОР "Старт" </t>
  </si>
  <si>
    <t>РОГАЛЕВА София 2008 КМС                                                                               Пермский край, г. Чайковский, КГБУ СШОР "Старт"</t>
  </si>
  <si>
    <t>ИВАНОВА Алина 2007 КМС                                                                                    Пермский край, г. Чайковский, ГБУ ДО ПК "СШОР "Старт"</t>
  </si>
  <si>
    <t xml:space="preserve">КАБЛУКОВА Ксения 1998 МСМК                                                                           Московская область, ГБУ МО «ЦСП ОВС» - Пермский край, г. Чайковский, ГБУ ДО ПК "СШОР "Старт"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</si>
</sst>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7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20"/>
      <name val="Arial"/>
      <family val="2"/>
      <charset val="204"/>
    </font>
    <font>
      <b/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3">
    <xf numFmtId="0" fontId="0" fillId="0" borderId="0" xfId="0"/>
    <xf numFmtId="0" fontId="0" fillId="0" borderId="0" xfId="0" applyBorder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9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0" fillId="3" borderId="0" xfId="0" applyFont="1" applyFill="1"/>
    <xf numFmtId="0" fontId="0" fillId="3" borderId="0" xfId="0" applyFill="1"/>
    <xf numFmtId="0" fontId="0" fillId="3" borderId="0" xfId="0" applyFont="1" applyFill="1"/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0" fillId="0" borderId="0" xfId="0" applyFont="1"/>
    <xf numFmtId="0" fontId="0" fillId="0" borderId="5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1" fillId="3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3" fillId="3" borderId="0" xfId="0" applyFont="1" applyFill="1"/>
    <xf numFmtId="0" fontId="13" fillId="3" borderId="4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0" fillId="0" borderId="8" xfId="0" applyFont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wrapText="1"/>
    </xf>
    <xf numFmtId="0" fontId="21" fillId="3" borderId="2" xfId="0" applyFont="1" applyFill="1" applyBorder="1" applyAlignment="1">
      <alignment wrapText="1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wrapText="1"/>
    </xf>
    <xf numFmtId="0" fontId="15" fillId="3" borderId="2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4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11" fillId="0" borderId="0" xfId="0" applyFont="1"/>
    <xf numFmtId="0" fontId="27" fillId="3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</cellXfs>
  <cellStyles count="3">
    <cellStyle name="TableStyleLight1" xfId="1"/>
    <cellStyle name="Обычный" xfId="0" builtinId="0"/>
    <cellStyle name="Обычный 2" xfId="2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bgColor theme="0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13607</xdr:rowOff>
    </xdr:from>
    <xdr:to>
      <xdr:col>8</xdr:col>
      <xdr:colOff>0</xdr:colOff>
      <xdr:row>33</xdr:row>
      <xdr:rowOff>56231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3" y="2299607"/>
          <a:ext cx="3673928" cy="37981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81641</xdr:rowOff>
    </xdr:from>
    <xdr:to>
      <xdr:col>9</xdr:col>
      <xdr:colOff>40821</xdr:colOff>
      <xdr:row>44</xdr:row>
      <xdr:rowOff>27213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3850820"/>
          <a:ext cx="4939393" cy="17417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N39" totalsRowShown="0" headerRowDxfId="34" dataDxfId="33" tableBorderDxfId="32">
  <autoFilter ref="A2:N39"/>
  <sortState ref="A3:N39">
    <sortCondition ref="N2:N39"/>
  </sortState>
  <tableColumns count="14">
    <tableColumn id="1" name="Ф.И.О." dataDxfId="31"/>
    <tableColumn id="2" name="очки" dataDxfId="30"/>
    <tableColumn id="3" name="HS 85-109  1 этап" dataDxfId="29"/>
    <tableColumn id="4" name="HS 85-109  2 этап" dataDxfId="28"/>
    <tableColumn id="5" name="HS 85-109  3 этап" dataDxfId="27"/>
    <tableColumn id="6" name="HS 85-109  4 этап" dataDxfId="26"/>
    <tableColumn id="7" name="HS 85-109  5 этап" dataDxfId="25"/>
    <tableColumn id="8" name="HS 85-109  8 этап" dataDxfId="24"/>
    <tableColumn id="13" name="HS 85-109  9 этап" dataDxfId="23"/>
    <tableColumn id="9" name="HS 85-109  11 этап" dataDxfId="22"/>
    <tableColumn id="14" name="HS 85-109  12 этап" dataDxfId="21"/>
    <tableColumn id="10" name="HS 85-109  13 этап" dataDxfId="20"/>
    <tableColumn id="11" name="Сумма" dataDxfId="19">
      <calculatedColumnFormula>SUM(C3:L3)</calculatedColumnFormula>
    </tableColumn>
    <tableColumn id="12" name="Место" dataDxfId="18">
      <calculatedColumnFormula>RANK(M3,$M$3:$M$39,0)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2:N67" totalsRowShown="0" headerRowDxfId="17" dataDxfId="15" headerRowBorderDxfId="16" tableBorderDxfId="14">
  <autoFilter ref="A2:N67"/>
  <sortState ref="A3:N67">
    <sortCondition ref="N2:N67"/>
  </sortState>
  <tableColumns count="14">
    <tableColumn id="1" name="Ф.И.О." dataDxfId="13"/>
    <tableColumn id="2" name="очки" dataDxfId="12"/>
    <tableColumn id="3" name="HS 85-109  1 этап" dataDxfId="11"/>
    <tableColumn id="4" name="HS 85-109  2 этап" dataDxfId="10"/>
    <tableColumn id="5" name="HS 85-109  3 этап" dataDxfId="9"/>
    <tableColumn id="6" name="HS 85-109  4 этап" dataDxfId="8"/>
    <tableColumn id="7" name="HS 85-109  5 этап" dataDxfId="7"/>
    <tableColumn id="8" name="HS 85-109  8 этап" dataDxfId="6"/>
    <tableColumn id="13" name="HS 85-109  9 этап" dataDxfId="5"/>
    <tableColumn id="15" name="HS 85-109 11 этап" dataDxfId="4"/>
    <tableColumn id="9" name="HS 85-109 12 этап" dataDxfId="3"/>
    <tableColumn id="10" name="HS 85-109 13 этап" dataDxfId="2"/>
    <tableColumn id="11" name="Сумма" dataDxfId="1"/>
    <tableColumn id="12" name="Место" dataDxfId="0">
      <calculatedColumnFormula>RANK(M3,$M$3:$M$67,0)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="70" zoomScaleSheetLayoutView="70" workbookViewId="0">
      <selection activeCell="B51" sqref="B51:I54"/>
    </sheetView>
  </sheetViews>
  <sheetFormatPr defaultRowHeight="12.75" x14ac:dyDescent="0.2"/>
  <cols>
    <col min="12" max="12" width="6.42578125" customWidth="1"/>
  </cols>
  <sheetData>
    <row r="1" spans="1:10" x14ac:dyDescent="0.2">
      <c r="E1" s="118" t="s">
        <v>5</v>
      </c>
      <c r="F1" s="119"/>
      <c r="G1" s="119"/>
      <c r="H1" s="119"/>
      <c r="I1" s="119"/>
      <c r="J1" s="119"/>
    </row>
    <row r="2" spans="1:10" x14ac:dyDescent="0.2">
      <c r="E2" s="119"/>
      <c r="F2" s="119"/>
      <c r="G2" s="119"/>
      <c r="H2" s="119"/>
      <c r="I2" s="119"/>
      <c r="J2" s="119"/>
    </row>
    <row r="3" spans="1:10" x14ac:dyDescent="0.2">
      <c r="E3" s="119"/>
      <c r="F3" s="119"/>
      <c r="G3" s="119"/>
      <c r="H3" s="119"/>
      <c r="I3" s="119"/>
      <c r="J3" s="119"/>
    </row>
    <row r="4" spans="1:10" x14ac:dyDescent="0.2">
      <c r="E4" s="119"/>
      <c r="F4" s="119"/>
      <c r="G4" s="119"/>
      <c r="H4" s="119"/>
      <c r="I4" s="119"/>
      <c r="J4" s="119"/>
    </row>
    <row r="5" spans="1:10" x14ac:dyDescent="0.2">
      <c r="E5" s="119"/>
      <c r="F5" s="119"/>
      <c r="G5" s="119"/>
      <c r="H5" s="119"/>
      <c r="I5" s="119"/>
      <c r="J5" s="119"/>
    </row>
    <row r="6" spans="1:10" x14ac:dyDescent="0.2">
      <c r="E6" s="119"/>
      <c r="F6" s="119"/>
      <c r="G6" s="119"/>
      <c r="H6" s="119"/>
      <c r="I6" s="119"/>
      <c r="J6" s="119"/>
    </row>
    <row r="7" spans="1:10" x14ac:dyDescent="0.2">
      <c r="E7" s="119"/>
      <c r="F7" s="119"/>
      <c r="G7" s="119"/>
      <c r="H7" s="119"/>
      <c r="I7" s="119"/>
      <c r="J7" s="119"/>
    </row>
    <row r="8" spans="1:10" x14ac:dyDescent="0.2">
      <c r="E8" s="119"/>
      <c r="F8" s="119"/>
      <c r="G8" s="119"/>
      <c r="H8" s="119"/>
      <c r="I8" s="119"/>
      <c r="J8" s="119"/>
    </row>
    <row r="9" spans="1:10" x14ac:dyDescent="0.2">
      <c r="E9" s="119"/>
      <c r="F9" s="119"/>
      <c r="G9" s="119"/>
      <c r="H9" s="119"/>
      <c r="I9" s="119"/>
      <c r="J9" s="119"/>
    </row>
    <row r="10" spans="1:10" x14ac:dyDescent="0.2">
      <c r="E10" s="119"/>
      <c r="F10" s="119"/>
      <c r="G10" s="119"/>
      <c r="H10" s="119"/>
      <c r="I10" s="119"/>
      <c r="J10" s="119"/>
    </row>
    <row r="11" spans="1:10" x14ac:dyDescent="0.2">
      <c r="E11" s="119"/>
      <c r="F11" s="119"/>
      <c r="G11" s="119"/>
      <c r="H11" s="119"/>
      <c r="I11" s="119"/>
      <c r="J11" s="119"/>
    </row>
    <row r="12" spans="1:10" x14ac:dyDescent="0.2">
      <c r="E12" s="119"/>
      <c r="F12" s="119"/>
      <c r="G12" s="119"/>
      <c r="H12" s="119"/>
      <c r="I12" s="119"/>
      <c r="J12" s="119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.75" x14ac:dyDescent="0.2">
      <c r="A16" s="3"/>
      <c r="B16" s="3"/>
      <c r="C16" s="3"/>
      <c r="D16" s="3"/>
      <c r="E16" s="4"/>
      <c r="F16" s="3"/>
      <c r="G16" s="3"/>
      <c r="H16" s="3"/>
      <c r="I16" s="3"/>
      <c r="J16" s="3"/>
    </row>
    <row r="17" spans="1:10" ht="18.75" x14ac:dyDescent="0.2">
      <c r="A17" s="3"/>
      <c r="B17" s="3"/>
      <c r="C17" s="3"/>
      <c r="D17" s="3"/>
      <c r="E17" s="4"/>
      <c r="F17" s="3"/>
      <c r="G17" s="3"/>
      <c r="H17" s="3"/>
      <c r="I17" s="3"/>
      <c r="J17" s="3"/>
    </row>
    <row r="18" spans="1:10" ht="18.75" x14ac:dyDescent="0.2">
      <c r="A18" s="3"/>
      <c r="B18" s="3"/>
      <c r="C18" s="3"/>
      <c r="D18" s="3"/>
      <c r="E18" s="4"/>
      <c r="F18" s="3"/>
      <c r="G18" s="3"/>
      <c r="H18" s="3"/>
      <c r="I18" s="3"/>
      <c r="J18" s="3"/>
    </row>
    <row r="19" spans="1:10" ht="18.75" x14ac:dyDescent="0.2">
      <c r="A19" s="3"/>
      <c r="B19" s="3"/>
      <c r="C19" s="3"/>
      <c r="D19" s="3"/>
      <c r="E19" s="4"/>
      <c r="F19" s="3"/>
      <c r="G19" s="3"/>
      <c r="H19" s="3"/>
      <c r="I19" s="3"/>
      <c r="J19" s="3"/>
    </row>
    <row r="20" spans="1:10" ht="18.75" x14ac:dyDescent="0.2">
      <c r="A20" s="3"/>
      <c r="B20" s="3"/>
      <c r="C20" s="3"/>
      <c r="D20" s="3"/>
      <c r="E20" s="4"/>
      <c r="F20" s="3"/>
      <c r="G20" s="3"/>
      <c r="H20" s="3"/>
      <c r="I20" s="3"/>
      <c r="J20" s="3"/>
    </row>
    <row r="21" spans="1:10" ht="18.75" x14ac:dyDescent="0.2">
      <c r="A21" s="3"/>
      <c r="B21" s="3"/>
      <c r="C21" s="3"/>
      <c r="D21" s="3"/>
      <c r="E21" s="4"/>
      <c r="F21" s="3"/>
      <c r="G21" s="3"/>
      <c r="H21" s="3"/>
      <c r="I21" s="3"/>
      <c r="J21" s="3"/>
    </row>
    <row r="22" spans="1:10" ht="18.75" x14ac:dyDescent="0.2">
      <c r="A22" s="3"/>
      <c r="B22" s="3"/>
      <c r="C22" s="3"/>
      <c r="D22" s="3"/>
      <c r="E22" s="4"/>
      <c r="F22" s="3"/>
      <c r="G22" s="3"/>
      <c r="H22" s="3"/>
      <c r="I22" s="3"/>
      <c r="J22" s="3"/>
    </row>
    <row r="23" spans="1:10" ht="18.75" x14ac:dyDescent="0.3">
      <c r="A23" s="3"/>
      <c r="B23" s="3"/>
      <c r="C23" s="3"/>
      <c r="D23" s="3"/>
      <c r="E23" s="5"/>
      <c r="F23" s="3"/>
      <c r="G23" s="3"/>
      <c r="H23" s="3"/>
      <c r="I23" s="3"/>
      <c r="J23" s="3"/>
    </row>
    <row r="24" spans="1:10" ht="12.75" customHeight="1" x14ac:dyDescent="0.2">
      <c r="A24" s="3"/>
      <c r="B24" s="2"/>
      <c r="C24" s="2"/>
      <c r="D24" s="2"/>
      <c r="E24" s="2"/>
      <c r="F24" s="2"/>
      <c r="G24" s="2"/>
      <c r="H24" s="2"/>
      <c r="I24" s="2"/>
      <c r="J24" s="3"/>
    </row>
    <row r="25" spans="1:10" ht="12.7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3"/>
    </row>
    <row r="26" spans="1:10" ht="12.75" customHeight="1" x14ac:dyDescent="0.2">
      <c r="A26" s="3"/>
      <c r="B26" s="2"/>
      <c r="C26" s="2"/>
      <c r="D26" s="2"/>
      <c r="E26" s="2"/>
      <c r="F26" s="2"/>
      <c r="G26" s="2"/>
      <c r="H26" s="2"/>
      <c r="I26" s="2"/>
      <c r="J26" s="3"/>
    </row>
    <row r="27" spans="1:10" ht="12.75" customHeight="1" x14ac:dyDescent="0.2">
      <c r="A27" s="3"/>
      <c r="B27" s="2"/>
      <c r="C27" s="2"/>
      <c r="D27" s="2"/>
      <c r="E27" s="2"/>
      <c r="F27" s="2"/>
      <c r="G27" s="2"/>
      <c r="H27" s="2"/>
      <c r="I27" s="2"/>
      <c r="J27" s="3"/>
    </row>
    <row r="28" spans="1:10" ht="12.75" customHeight="1" x14ac:dyDescent="0.2">
      <c r="A28" s="3"/>
      <c r="B28" s="2"/>
      <c r="C28" s="2"/>
      <c r="D28" s="2"/>
      <c r="E28" s="2"/>
      <c r="F28" s="2"/>
      <c r="G28" s="2"/>
      <c r="H28" s="2"/>
      <c r="I28" s="2"/>
      <c r="J28" s="3"/>
    </row>
    <row r="29" spans="1:10" ht="12.7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1"/>
      <c r="D35" s="1"/>
      <c r="E35" s="1"/>
      <c r="F35" s="1"/>
      <c r="G35" s="1"/>
      <c r="H35" s="1"/>
      <c r="I35" s="3"/>
      <c r="J35" s="3"/>
    </row>
    <row r="36" spans="1:10" x14ac:dyDescent="0.2">
      <c r="A36" s="3"/>
      <c r="B36" s="3"/>
      <c r="C36" s="1"/>
      <c r="D36" s="1"/>
      <c r="E36" s="1"/>
      <c r="F36" s="1"/>
      <c r="G36" s="1"/>
      <c r="H36" s="1"/>
      <c r="I36" s="3"/>
      <c r="J36" s="3"/>
    </row>
    <row r="37" spans="1:10" x14ac:dyDescent="0.2">
      <c r="A37" s="3"/>
      <c r="B37" s="3"/>
      <c r="C37" s="1"/>
      <c r="D37" s="1"/>
      <c r="E37" s="1"/>
      <c r="F37" s="1"/>
      <c r="G37" s="1"/>
      <c r="H37" s="1"/>
      <c r="I37" s="3"/>
      <c r="J37" s="3"/>
    </row>
    <row r="38" spans="1:10" x14ac:dyDescent="0.2">
      <c r="A38" s="3"/>
      <c r="B38" s="3"/>
      <c r="C38" s="1"/>
      <c r="D38" s="1"/>
      <c r="E38" s="1"/>
      <c r="F38" s="1"/>
      <c r="G38" s="1"/>
      <c r="H38" s="1"/>
      <c r="I38" s="3"/>
      <c r="J38" s="3"/>
    </row>
    <row r="39" spans="1:10" x14ac:dyDescent="0.2">
      <c r="A39" s="3"/>
      <c r="B39" s="3"/>
      <c r="C39" s="1"/>
      <c r="D39" s="1"/>
      <c r="E39" s="1"/>
      <c r="F39" s="1"/>
      <c r="G39" s="1"/>
      <c r="H39" s="1"/>
      <c r="I39" s="3"/>
      <c r="J39" s="3"/>
    </row>
    <row r="40" spans="1:10" x14ac:dyDescent="0.2">
      <c r="A40" s="3"/>
      <c r="B40" s="3"/>
      <c r="C40" s="1"/>
      <c r="D40" s="1"/>
      <c r="E40" s="1"/>
      <c r="F40" s="1"/>
      <c r="G40" s="1"/>
      <c r="H40" s="1"/>
      <c r="I40" s="3"/>
      <c r="J40" s="3"/>
    </row>
    <row r="41" spans="1:10" x14ac:dyDescent="0.2">
      <c r="A41" s="3"/>
      <c r="B41" s="3"/>
      <c r="C41" s="1"/>
      <c r="D41" s="1"/>
      <c r="E41" s="1"/>
      <c r="F41" s="1"/>
      <c r="G41" s="1"/>
      <c r="H41" s="1"/>
      <c r="I41" s="3"/>
      <c r="J41" s="3"/>
    </row>
    <row r="42" spans="1:10" x14ac:dyDescent="0.2">
      <c r="A42" s="3"/>
      <c r="B42" s="3"/>
      <c r="C42" s="1"/>
      <c r="D42" s="1"/>
      <c r="E42" s="1"/>
      <c r="F42" s="1"/>
      <c r="G42" s="1"/>
      <c r="H42" s="1"/>
      <c r="I42" s="3"/>
      <c r="J42" s="3"/>
    </row>
    <row r="43" spans="1:10" x14ac:dyDescent="0.2">
      <c r="A43" s="3"/>
      <c r="B43" s="3"/>
      <c r="C43" s="1"/>
      <c r="D43" s="1"/>
      <c r="E43" s="1"/>
      <c r="F43" s="1"/>
      <c r="G43" s="1"/>
      <c r="H43" s="1"/>
      <c r="I43" s="3"/>
      <c r="J43" s="3"/>
    </row>
    <row r="44" spans="1:10" x14ac:dyDescent="0.2">
      <c r="A44" s="3"/>
      <c r="B44" s="3"/>
      <c r="C44" s="1"/>
      <c r="D44" s="1"/>
      <c r="E44" s="1"/>
      <c r="F44" s="1"/>
      <c r="G44" s="1"/>
      <c r="H44" s="1"/>
      <c r="I44" s="3"/>
      <c r="J44" s="3"/>
    </row>
    <row r="45" spans="1:10" x14ac:dyDescent="0.2">
      <c r="A45" s="3"/>
      <c r="B45" s="3"/>
      <c r="C45" s="1"/>
      <c r="D45" s="1"/>
      <c r="E45" s="1"/>
      <c r="F45" s="1"/>
      <c r="G45" s="1"/>
      <c r="H45" s="1"/>
      <c r="I45" s="3"/>
      <c r="J45" s="3"/>
    </row>
    <row r="46" spans="1:10" ht="12.75" customHeight="1" x14ac:dyDescent="0.2">
      <c r="A46" s="3"/>
      <c r="B46" s="117" t="s">
        <v>138</v>
      </c>
      <c r="C46" s="117"/>
      <c r="D46" s="117"/>
      <c r="E46" s="117"/>
      <c r="F46" s="117"/>
      <c r="G46" s="117"/>
      <c r="H46" s="117"/>
      <c r="I46" s="117"/>
      <c r="J46" s="3"/>
    </row>
    <row r="47" spans="1:10" ht="12.75" customHeight="1" x14ac:dyDescent="0.2">
      <c r="A47" s="3"/>
      <c r="B47" s="117"/>
      <c r="C47" s="117"/>
      <c r="D47" s="117"/>
      <c r="E47" s="117"/>
      <c r="F47" s="117"/>
      <c r="G47" s="117"/>
      <c r="H47" s="117"/>
      <c r="I47" s="117"/>
      <c r="J47" s="3"/>
    </row>
    <row r="48" spans="1:10" ht="12.75" customHeight="1" x14ac:dyDescent="0.2">
      <c r="A48" s="3"/>
      <c r="B48" s="117"/>
      <c r="C48" s="117"/>
      <c r="D48" s="117"/>
      <c r="E48" s="117"/>
      <c r="F48" s="117"/>
      <c r="G48" s="117"/>
      <c r="H48" s="117"/>
      <c r="I48" s="117"/>
      <c r="J48" s="3"/>
    </row>
    <row r="49" spans="1:10" ht="12.75" customHeight="1" x14ac:dyDescent="0.2">
      <c r="A49" s="3"/>
      <c r="B49" s="117"/>
      <c r="C49" s="117"/>
      <c r="D49" s="117"/>
      <c r="E49" s="117"/>
      <c r="F49" s="117"/>
      <c r="G49" s="117"/>
      <c r="H49" s="117"/>
      <c r="I49" s="117"/>
      <c r="J49" s="3"/>
    </row>
    <row r="50" spans="1:10" x14ac:dyDescent="0.2">
      <c r="A50" s="3"/>
      <c r="B50" s="117"/>
      <c r="C50" s="117"/>
      <c r="D50" s="117"/>
      <c r="E50" s="117"/>
      <c r="F50" s="117"/>
      <c r="G50" s="117"/>
      <c r="H50" s="117"/>
      <c r="I50" s="117"/>
      <c r="J50" s="3"/>
    </row>
    <row r="51" spans="1:10" x14ac:dyDescent="0.2">
      <c r="A51" s="3"/>
      <c r="B51" s="116" t="s">
        <v>46</v>
      </c>
      <c r="C51" s="116"/>
      <c r="D51" s="116"/>
      <c r="E51" s="116"/>
      <c r="F51" s="116"/>
      <c r="G51" s="116"/>
      <c r="H51" s="116"/>
      <c r="I51" s="116"/>
      <c r="J51" s="3"/>
    </row>
    <row r="52" spans="1:10" x14ac:dyDescent="0.2">
      <c r="A52" s="3"/>
      <c r="B52" s="116"/>
      <c r="C52" s="116"/>
      <c r="D52" s="116"/>
      <c r="E52" s="116"/>
      <c r="F52" s="116"/>
      <c r="G52" s="116"/>
      <c r="H52" s="116"/>
      <c r="I52" s="116"/>
      <c r="J52" s="3"/>
    </row>
    <row r="53" spans="1:10" x14ac:dyDescent="0.2">
      <c r="A53" s="3"/>
      <c r="B53" s="116"/>
      <c r="C53" s="116"/>
      <c r="D53" s="116"/>
      <c r="E53" s="116"/>
      <c r="F53" s="116"/>
      <c r="G53" s="116"/>
      <c r="H53" s="116"/>
      <c r="I53" s="116"/>
      <c r="J53" s="3"/>
    </row>
    <row r="54" spans="1:10" x14ac:dyDescent="0.2">
      <c r="A54" s="3"/>
      <c r="B54" s="116"/>
      <c r="C54" s="116"/>
      <c r="D54" s="116"/>
      <c r="E54" s="116"/>
      <c r="F54" s="116"/>
      <c r="G54" s="116"/>
      <c r="H54" s="116"/>
      <c r="I54" s="116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</sheetData>
  <mergeCells count="3">
    <mergeCell ref="B51:I54"/>
    <mergeCell ref="B46:I50"/>
    <mergeCell ref="E1:J12"/>
  </mergeCells>
  <printOptions horizontalCentered="1" verticalCentered="1"/>
  <pageMargins left="0" right="0" top="0" bottom="0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F6" sqref="F6"/>
    </sheetView>
  </sheetViews>
  <sheetFormatPr defaultRowHeight="20.25" x14ac:dyDescent="0.3"/>
  <cols>
    <col min="1" max="1" width="35.42578125" style="113" customWidth="1"/>
    <col min="9" max="9" width="11.28515625" customWidth="1"/>
  </cols>
  <sheetData>
    <row r="1" spans="1:10" ht="25.5" x14ac:dyDescent="0.2">
      <c r="A1" s="122" t="s">
        <v>169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42.75" customHeight="1" x14ac:dyDescent="0.2">
      <c r="A2" s="109" t="s">
        <v>0</v>
      </c>
      <c r="B2" s="30" t="s">
        <v>2</v>
      </c>
      <c r="C2" s="107" t="s">
        <v>171</v>
      </c>
      <c r="D2" s="107" t="s">
        <v>172</v>
      </c>
      <c r="E2" s="108" t="s">
        <v>173</v>
      </c>
      <c r="F2" s="108" t="s">
        <v>174</v>
      </c>
      <c r="G2" s="107" t="s">
        <v>175</v>
      </c>
      <c r="H2" s="108" t="s">
        <v>176</v>
      </c>
      <c r="I2" s="24" t="s">
        <v>2</v>
      </c>
      <c r="J2" s="8" t="s">
        <v>1</v>
      </c>
    </row>
    <row r="3" spans="1:10" ht="38.1" customHeight="1" x14ac:dyDescent="0.2">
      <c r="A3" s="110" t="s">
        <v>170</v>
      </c>
      <c r="B3" s="18" t="s">
        <v>2</v>
      </c>
      <c r="C3" s="95"/>
      <c r="D3" s="87">
        <v>237</v>
      </c>
      <c r="E3" s="95">
        <v>664</v>
      </c>
      <c r="F3" s="95">
        <v>638</v>
      </c>
      <c r="G3" s="95">
        <v>579</v>
      </c>
      <c r="H3" s="87">
        <v>621.5</v>
      </c>
      <c r="I3" s="87">
        <f>SUM(C3,D3:H3)</f>
        <v>2739.5</v>
      </c>
      <c r="J3" s="87">
        <f>RANK(I3,$I$3:$I$64,0)</f>
        <v>1</v>
      </c>
    </row>
    <row r="4" spans="1:10" ht="38.1" customHeight="1" x14ac:dyDescent="0.2">
      <c r="A4" s="111" t="s">
        <v>181</v>
      </c>
      <c r="B4" s="18" t="s">
        <v>2</v>
      </c>
      <c r="C4" s="95">
        <v>1111</v>
      </c>
      <c r="D4" s="87">
        <v>238</v>
      </c>
      <c r="E4" s="95">
        <v>85</v>
      </c>
      <c r="F4" s="95">
        <v>886</v>
      </c>
      <c r="G4" s="95"/>
      <c r="H4" s="87">
        <v>152</v>
      </c>
      <c r="I4" s="87">
        <f>SUM(C4,D4:H4)</f>
        <v>2472</v>
      </c>
      <c r="J4" s="87">
        <f>RANK(I4,$I$3:$I$64,0)</f>
        <v>2</v>
      </c>
    </row>
    <row r="5" spans="1:10" ht="38.1" customHeight="1" x14ac:dyDescent="0.2">
      <c r="A5" s="114" t="s">
        <v>177</v>
      </c>
      <c r="B5" s="20" t="s">
        <v>2</v>
      </c>
      <c r="C5" s="104">
        <v>393.5</v>
      </c>
      <c r="D5" s="87"/>
      <c r="E5" s="104">
        <v>701.5</v>
      </c>
      <c r="F5" s="104">
        <v>208.5</v>
      </c>
      <c r="G5" s="104"/>
      <c r="H5" s="87">
        <v>783.5</v>
      </c>
      <c r="I5" s="87">
        <f>SUM(C5,D5:H5)</f>
        <v>2087</v>
      </c>
      <c r="J5" s="87">
        <f>RANK(I5,$I$3:$I$64,0)</f>
        <v>3</v>
      </c>
    </row>
    <row r="6" spans="1:10" ht="38.1" customHeight="1" x14ac:dyDescent="0.2">
      <c r="A6" s="110" t="s">
        <v>178</v>
      </c>
      <c r="B6" s="18" t="s">
        <v>2</v>
      </c>
      <c r="C6" s="95">
        <v>910</v>
      </c>
      <c r="D6" s="87">
        <v>53.5</v>
      </c>
      <c r="E6" s="95">
        <v>139</v>
      </c>
      <c r="F6" s="95"/>
      <c r="G6" s="95"/>
      <c r="H6" s="87">
        <v>471.5</v>
      </c>
      <c r="I6" s="87">
        <f>SUM(C6,D6:H6)</f>
        <v>1574</v>
      </c>
      <c r="J6" s="87">
        <f>RANK(I6,$I$3:$I$64,0)</f>
        <v>4</v>
      </c>
    </row>
    <row r="7" spans="1:10" ht="38.1" customHeight="1" x14ac:dyDescent="0.2">
      <c r="A7" s="111" t="s">
        <v>180</v>
      </c>
      <c r="B7" s="20" t="s">
        <v>2</v>
      </c>
      <c r="C7" s="104">
        <v>994</v>
      </c>
      <c r="D7" s="87">
        <v>95.5</v>
      </c>
      <c r="E7" s="104">
        <v>128</v>
      </c>
      <c r="F7" s="104"/>
      <c r="G7" s="104"/>
      <c r="H7" s="87">
        <v>280</v>
      </c>
      <c r="I7" s="87">
        <f>SUM(C7,D7:H7)</f>
        <v>1497.5</v>
      </c>
      <c r="J7" s="87">
        <f>RANK(I7,$I$3:$I$64,0)</f>
        <v>5</v>
      </c>
    </row>
    <row r="8" spans="1:10" ht="38.1" customHeight="1" x14ac:dyDescent="0.2">
      <c r="A8" s="111" t="s">
        <v>184</v>
      </c>
      <c r="B8" s="20" t="s">
        <v>2</v>
      </c>
      <c r="C8" s="104">
        <v>226.5</v>
      </c>
      <c r="D8" s="87"/>
      <c r="E8" s="104"/>
      <c r="F8" s="104">
        <v>1174</v>
      </c>
      <c r="G8" s="104"/>
      <c r="H8" s="87"/>
      <c r="I8" s="87">
        <f>SUM(C8,D8:H8)</f>
        <v>1400.5</v>
      </c>
      <c r="J8" s="87">
        <f>RANK(I8,$I$3:$I$64,0)</f>
        <v>6</v>
      </c>
    </row>
    <row r="9" spans="1:10" ht="38.1" customHeight="1" x14ac:dyDescent="0.2">
      <c r="A9" s="110" t="s">
        <v>182</v>
      </c>
      <c r="B9" s="20" t="s">
        <v>2</v>
      </c>
      <c r="C9" s="104">
        <v>1009</v>
      </c>
      <c r="D9" s="87">
        <v>47.7</v>
      </c>
      <c r="E9" s="104">
        <v>23</v>
      </c>
      <c r="F9" s="104"/>
      <c r="G9" s="104"/>
      <c r="H9" s="87">
        <v>46</v>
      </c>
      <c r="I9" s="87">
        <f>SUM(C9,D9:H9)</f>
        <v>1125.7</v>
      </c>
      <c r="J9" s="87">
        <f>RANK(I9,$I$3:$I$64,0)</f>
        <v>7</v>
      </c>
    </row>
    <row r="10" spans="1:10" ht="38.1" customHeight="1" x14ac:dyDescent="0.2">
      <c r="A10" s="112" t="s">
        <v>185</v>
      </c>
      <c r="B10" s="18" t="s">
        <v>2</v>
      </c>
      <c r="C10" s="95">
        <v>670</v>
      </c>
      <c r="D10" s="87">
        <v>33.5</v>
      </c>
      <c r="E10" s="95"/>
      <c r="F10" s="95">
        <v>19</v>
      </c>
      <c r="G10" s="95"/>
      <c r="H10" s="87">
        <v>80</v>
      </c>
      <c r="I10" s="87">
        <f>SUM(C10,D10:H10)</f>
        <v>802.5</v>
      </c>
      <c r="J10" s="87">
        <f>RANK(I10,$I$3:$I$64,0)</f>
        <v>8</v>
      </c>
    </row>
    <row r="11" spans="1:10" ht="38.1" customHeight="1" x14ac:dyDescent="0.2">
      <c r="A11" s="111" t="s">
        <v>179</v>
      </c>
      <c r="B11" s="18" t="s">
        <v>2</v>
      </c>
      <c r="C11" s="95">
        <v>235.5</v>
      </c>
      <c r="D11" s="87"/>
      <c r="E11" s="95">
        <v>6</v>
      </c>
      <c r="F11" s="95"/>
      <c r="G11" s="95"/>
      <c r="H11" s="87">
        <v>234</v>
      </c>
      <c r="I11" s="87">
        <f>SUM(C11,D11:H11)</f>
        <v>475.5</v>
      </c>
      <c r="J11" s="87">
        <f>RANK(I11,$I$3:$I$64,0)</f>
        <v>9</v>
      </c>
    </row>
    <row r="12" spans="1:10" ht="38.1" customHeight="1" x14ac:dyDescent="0.2">
      <c r="A12" s="111" t="s">
        <v>186</v>
      </c>
      <c r="B12" s="20" t="s">
        <v>2</v>
      </c>
      <c r="C12" s="104"/>
      <c r="D12" s="87"/>
      <c r="E12" s="104"/>
      <c r="F12" s="104">
        <v>282.5</v>
      </c>
      <c r="G12" s="104"/>
      <c r="H12" s="87"/>
      <c r="I12" s="87">
        <f>SUM(C12,D12:H12)</f>
        <v>282.5</v>
      </c>
      <c r="J12" s="87">
        <f>RANK(I12,$I$3:$I$64,0)</f>
        <v>10</v>
      </c>
    </row>
    <row r="13" spans="1:10" ht="38.1" customHeight="1" x14ac:dyDescent="0.2">
      <c r="A13" s="110" t="s">
        <v>183</v>
      </c>
      <c r="B13" s="18" t="s">
        <v>2</v>
      </c>
      <c r="C13" s="95"/>
      <c r="D13" s="87"/>
      <c r="E13" s="95"/>
      <c r="F13" s="95">
        <v>132</v>
      </c>
      <c r="G13" s="95"/>
      <c r="H13" s="87">
        <v>8</v>
      </c>
      <c r="I13" s="87">
        <f>SUM(C13,D13:H13)</f>
        <v>140</v>
      </c>
      <c r="J13" s="87">
        <f>RANK(I13,$I$3:$I$64,0)</f>
        <v>11</v>
      </c>
    </row>
    <row r="14" spans="1:10" ht="38.1" customHeight="1" x14ac:dyDescent="0.2">
      <c r="A14" s="111" t="s">
        <v>187</v>
      </c>
      <c r="B14" s="20" t="s">
        <v>2</v>
      </c>
      <c r="C14" s="104">
        <v>61.5</v>
      </c>
      <c r="D14" s="87"/>
      <c r="E14" s="104"/>
      <c r="F14" s="104"/>
      <c r="G14" s="104"/>
      <c r="H14" s="87"/>
      <c r="I14" s="87">
        <f>SUM(C14,D14:H14)</f>
        <v>61.5</v>
      </c>
      <c r="J14" s="87">
        <f>RANK(I14,$I$3:$I$64,0)</f>
        <v>12</v>
      </c>
    </row>
    <row r="15" spans="1:10" ht="38.1" customHeight="1" x14ac:dyDescent="0.2">
      <c r="A15" s="110"/>
      <c r="B15" s="20" t="s">
        <v>2</v>
      </c>
      <c r="C15" s="104"/>
      <c r="D15" s="87"/>
      <c r="E15" s="104"/>
      <c r="F15" s="104"/>
      <c r="G15" s="104"/>
      <c r="H15" s="87"/>
      <c r="I15" s="87">
        <f>SUM(C15,D15:H15)</f>
        <v>0</v>
      </c>
      <c r="J15" s="87">
        <f>RANK(I15,$I$3:$I$64,0)</f>
        <v>13</v>
      </c>
    </row>
    <row r="16" spans="1:10" ht="38.1" customHeight="1" x14ac:dyDescent="0.2">
      <c r="A16" s="110"/>
      <c r="B16" s="20" t="s">
        <v>2</v>
      </c>
      <c r="C16" s="104"/>
      <c r="D16" s="87"/>
      <c r="E16" s="104"/>
      <c r="F16" s="104"/>
      <c r="G16" s="104"/>
      <c r="H16" s="87"/>
      <c r="I16" s="87">
        <f>SUM(C16,D16:H16)</f>
        <v>0</v>
      </c>
      <c r="J16" s="87">
        <f>RANK(I16,$I$3:$I$64,0)</f>
        <v>13</v>
      </c>
    </row>
    <row r="17" spans="1:10" ht="38.1" customHeight="1" x14ac:dyDescent="0.2">
      <c r="A17" s="110"/>
      <c r="B17" s="20" t="s">
        <v>2</v>
      </c>
      <c r="C17" s="104"/>
      <c r="D17" s="87"/>
      <c r="E17" s="104"/>
      <c r="F17" s="104"/>
      <c r="G17" s="104"/>
      <c r="H17" s="87"/>
      <c r="I17" s="87">
        <f>SUM(C17,D17:H17)</f>
        <v>0</v>
      </c>
      <c r="J17" s="87">
        <f>RANK(I17,$I$3:$I$64,0)</f>
        <v>13</v>
      </c>
    </row>
    <row r="18" spans="1:10" ht="38.1" customHeight="1" x14ac:dyDescent="0.2">
      <c r="A18" s="111"/>
      <c r="B18" s="18" t="s">
        <v>2</v>
      </c>
      <c r="C18" s="95"/>
      <c r="D18" s="87"/>
      <c r="E18" s="95"/>
      <c r="F18" s="95"/>
      <c r="G18" s="95"/>
      <c r="H18" s="87"/>
      <c r="I18" s="87">
        <f>SUM(C18,D18:H18)</f>
        <v>0</v>
      </c>
      <c r="J18" s="87">
        <f>RANK(I18,$I$3:$I$64,0)</f>
        <v>13</v>
      </c>
    </row>
    <row r="19" spans="1:10" ht="38.1" customHeight="1" x14ac:dyDescent="0.2">
      <c r="A19" s="111"/>
      <c r="B19" s="18" t="s">
        <v>2</v>
      </c>
      <c r="C19" s="95"/>
      <c r="D19" s="87"/>
      <c r="E19" s="95"/>
      <c r="F19" s="95"/>
      <c r="G19" s="95"/>
      <c r="H19" s="87"/>
      <c r="I19" s="87">
        <f>SUM(C19,D19:H19)</f>
        <v>0</v>
      </c>
      <c r="J19" s="87">
        <f>RANK(I19,$I$3:$I$64,0)</f>
        <v>13</v>
      </c>
    </row>
  </sheetData>
  <autoFilter ref="A2:J2">
    <sortState ref="A3:J19">
      <sortCondition ref="J2"/>
    </sortState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topLeftCell="A4" zoomScale="70" zoomScaleNormal="80" zoomScaleSheetLayoutView="70" workbookViewId="0">
      <selection activeCell="R8" sqref="R8"/>
    </sheetView>
  </sheetViews>
  <sheetFormatPr defaultRowHeight="15.75" x14ac:dyDescent="0.2"/>
  <cols>
    <col min="1" max="1" width="49.7109375" style="32" customWidth="1"/>
    <col min="2" max="12" width="7.7109375" customWidth="1"/>
    <col min="13" max="13" width="7.7109375" style="16" customWidth="1"/>
    <col min="14" max="14" width="7.7109375" style="14" customWidth="1"/>
  </cols>
  <sheetData>
    <row r="1" spans="1:14" ht="38.1" customHeight="1" x14ac:dyDescent="0.2">
      <c r="A1" s="120" t="s">
        <v>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38.1" customHeight="1" x14ac:dyDescent="0.2">
      <c r="A2" s="97" t="s">
        <v>0</v>
      </c>
      <c r="B2" s="22" t="s">
        <v>2</v>
      </c>
      <c r="C2" s="98" t="s">
        <v>6</v>
      </c>
      <c r="D2" s="98" t="s">
        <v>7</v>
      </c>
      <c r="E2" s="98" t="s">
        <v>8</v>
      </c>
      <c r="F2" s="98" t="s">
        <v>9</v>
      </c>
      <c r="G2" s="98" t="s">
        <v>10</v>
      </c>
      <c r="H2" s="98" t="s">
        <v>54</v>
      </c>
      <c r="I2" s="98" t="s">
        <v>34</v>
      </c>
      <c r="J2" s="98" t="s">
        <v>61</v>
      </c>
      <c r="K2" s="98" t="s">
        <v>86</v>
      </c>
      <c r="L2" s="98" t="s">
        <v>142</v>
      </c>
      <c r="M2" s="38" t="s">
        <v>4</v>
      </c>
      <c r="N2" s="99" t="s">
        <v>3</v>
      </c>
    </row>
    <row r="3" spans="1:14" ht="38.1" customHeight="1" x14ac:dyDescent="0.2">
      <c r="A3" s="89" t="s">
        <v>33</v>
      </c>
      <c r="B3" s="100" t="s">
        <v>2</v>
      </c>
      <c r="C3" s="101">
        <v>30</v>
      </c>
      <c r="D3" s="101">
        <v>23</v>
      </c>
      <c r="E3" s="101">
        <v>19</v>
      </c>
      <c r="F3" s="101">
        <v>30</v>
      </c>
      <c r="G3" s="101">
        <v>30</v>
      </c>
      <c r="H3" s="101">
        <v>30</v>
      </c>
      <c r="I3" s="101">
        <v>19</v>
      </c>
      <c r="J3" s="101">
        <v>30</v>
      </c>
      <c r="K3" s="101">
        <v>30</v>
      </c>
      <c r="L3" s="101">
        <v>30</v>
      </c>
      <c r="M3" s="80">
        <f>SUM(C3:L3)</f>
        <v>271</v>
      </c>
      <c r="N3" s="101">
        <f>RANK(M3,$M$3:$M$39,0)</f>
        <v>1</v>
      </c>
    </row>
    <row r="4" spans="1:14" ht="38.1" customHeight="1" x14ac:dyDescent="0.2">
      <c r="A4" s="89" t="s">
        <v>161</v>
      </c>
      <c r="B4" s="100" t="s">
        <v>2</v>
      </c>
      <c r="C4" s="101">
        <v>23</v>
      </c>
      <c r="D4" s="101">
        <v>30</v>
      </c>
      <c r="E4" s="101">
        <v>23</v>
      </c>
      <c r="F4" s="101">
        <v>19</v>
      </c>
      <c r="G4" s="101">
        <v>19</v>
      </c>
      <c r="H4" s="101">
        <v>23</v>
      </c>
      <c r="I4" s="101">
        <v>30</v>
      </c>
      <c r="J4" s="101">
        <v>19</v>
      </c>
      <c r="K4" s="101">
        <v>19</v>
      </c>
      <c r="L4" s="101">
        <v>23</v>
      </c>
      <c r="M4" s="80">
        <f>SUM(C4:L4)</f>
        <v>228</v>
      </c>
      <c r="N4" s="101">
        <f>RANK(M4,$M$3:$M$39,0)</f>
        <v>2</v>
      </c>
    </row>
    <row r="5" spans="1:14" ht="38.1" customHeight="1" x14ac:dyDescent="0.2">
      <c r="A5" s="90" t="s">
        <v>189</v>
      </c>
      <c r="B5" s="100" t="s">
        <v>2</v>
      </c>
      <c r="C5" s="101">
        <v>17</v>
      </c>
      <c r="D5" s="101">
        <v>17</v>
      </c>
      <c r="E5" s="101">
        <v>8</v>
      </c>
      <c r="F5" s="101">
        <v>23</v>
      </c>
      <c r="G5" s="101">
        <v>30</v>
      </c>
      <c r="H5" s="101">
        <v>17</v>
      </c>
      <c r="I5" s="101">
        <v>23</v>
      </c>
      <c r="J5" s="101">
        <v>23</v>
      </c>
      <c r="K5" s="101">
        <v>23</v>
      </c>
      <c r="L5" s="101">
        <v>17</v>
      </c>
      <c r="M5" s="80">
        <f>SUM(C5:L5)</f>
        <v>198</v>
      </c>
      <c r="N5" s="101">
        <f>RANK(M5,$M$3:$M$39,0)</f>
        <v>3</v>
      </c>
    </row>
    <row r="6" spans="1:14" ht="38.1" customHeight="1" x14ac:dyDescent="0.2">
      <c r="A6" s="90" t="s">
        <v>199</v>
      </c>
      <c r="B6" s="100" t="s">
        <v>2</v>
      </c>
      <c r="C6" s="101">
        <v>12</v>
      </c>
      <c r="D6" s="101"/>
      <c r="E6" s="101">
        <v>30</v>
      </c>
      <c r="F6" s="101">
        <v>16</v>
      </c>
      <c r="G6" s="101">
        <v>16</v>
      </c>
      <c r="H6" s="101">
        <v>19</v>
      </c>
      <c r="I6" s="101">
        <v>16</v>
      </c>
      <c r="J6" s="101">
        <v>16</v>
      </c>
      <c r="K6" s="101">
        <v>17</v>
      </c>
      <c r="L6" s="101">
        <v>16</v>
      </c>
      <c r="M6" s="80">
        <f>SUM(C6:L6)</f>
        <v>158</v>
      </c>
      <c r="N6" s="101">
        <f>RANK(M6,$M$3:$M$39,0)</f>
        <v>4</v>
      </c>
    </row>
    <row r="7" spans="1:14" ht="38.1" customHeight="1" x14ac:dyDescent="0.2">
      <c r="A7" s="90" t="s">
        <v>191</v>
      </c>
      <c r="B7" s="100" t="s">
        <v>2</v>
      </c>
      <c r="C7" s="101">
        <v>15</v>
      </c>
      <c r="D7" s="101">
        <v>13</v>
      </c>
      <c r="E7" s="101">
        <v>17</v>
      </c>
      <c r="F7" s="101">
        <v>14</v>
      </c>
      <c r="G7" s="101">
        <v>17</v>
      </c>
      <c r="H7" s="101">
        <v>16</v>
      </c>
      <c r="I7" s="101">
        <v>17</v>
      </c>
      <c r="J7" s="101">
        <v>12</v>
      </c>
      <c r="K7" s="101">
        <v>14</v>
      </c>
      <c r="L7" s="101">
        <v>15</v>
      </c>
      <c r="M7" s="80">
        <f>SUM(C7:L7)</f>
        <v>150</v>
      </c>
      <c r="N7" s="101">
        <f>RANK(M7,$M$3:$M$39,0)</f>
        <v>5</v>
      </c>
    </row>
    <row r="8" spans="1:14" ht="38.1" customHeight="1" x14ac:dyDescent="0.2">
      <c r="A8" s="90" t="s">
        <v>162</v>
      </c>
      <c r="B8" s="100" t="s">
        <v>2</v>
      </c>
      <c r="C8" s="101">
        <v>16</v>
      </c>
      <c r="D8" s="101">
        <v>19</v>
      </c>
      <c r="E8" s="101">
        <v>14</v>
      </c>
      <c r="F8" s="101">
        <v>17</v>
      </c>
      <c r="G8" s="101">
        <v>14</v>
      </c>
      <c r="H8" s="101"/>
      <c r="I8" s="101"/>
      <c r="J8" s="101">
        <v>17</v>
      </c>
      <c r="K8" s="101">
        <v>13</v>
      </c>
      <c r="L8" s="101">
        <v>19</v>
      </c>
      <c r="M8" s="80">
        <f>SUM(C8:L8)</f>
        <v>129</v>
      </c>
      <c r="N8" s="101">
        <f>RANK(M8,$M$3:$M$39,0)</f>
        <v>6</v>
      </c>
    </row>
    <row r="9" spans="1:14" ht="38.1" customHeight="1" x14ac:dyDescent="0.2">
      <c r="A9" s="89" t="s">
        <v>29</v>
      </c>
      <c r="B9" s="100" t="s">
        <v>2</v>
      </c>
      <c r="C9" s="101">
        <v>9.5</v>
      </c>
      <c r="D9" s="101">
        <v>12</v>
      </c>
      <c r="E9" s="101">
        <v>12</v>
      </c>
      <c r="F9" s="101">
        <v>11</v>
      </c>
      <c r="G9" s="101">
        <v>11</v>
      </c>
      <c r="H9" s="101">
        <v>15</v>
      </c>
      <c r="I9" s="101">
        <v>15</v>
      </c>
      <c r="J9" s="101">
        <v>14</v>
      </c>
      <c r="K9" s="101">
        <v>16</v>
      </c>
      <c r="L9" s="101">
        <v>10</v>
      </c>
      <c r="M9" s="80">
        <f>SUM(C9:L9)</f>
        <v>125.5</v>
      </c>
      <c r="N9" s="101">
        <f>RANK(M9,$M$3:$M$39,0)</f>
        <v>7</v>
      </c>
    </row>
    <row r="10" spans="1:14" ht="38.1" customHeight="1" x14ac:dyDescent="0.2">
      <c r="A10" s="89" t="s">
        <v>190</v>
      </c>
      <c r="B10" s="100" t="s">
        <v>2</v>
      </c>
      <c r="C10" s="101">
        <v>14</v>
      </c>
      <c r="D10" s="101"/>
      <c r="E10" s="101">
        <v>13</v>
      </c>
      <c r="F10" s="101">
        <v>10</v>
      </c>
      <c r="G10" s="101">
        <v>12</v>
      </c>
      <c r="H10" s="101">
        <v>14</v>
      </c>
      <c r="I10" s="101">
        <v>14</v>
      </c>
      <c r="J10" s="101">
        <v>15</v>
      </c>
      <c r="K10" s="101">
        <v>15</v>
      </c>
      <c r="L10" s="101">
        <v>14</v>
      </c>
      <c r="M10" s="80">
        <f>SUM(C10:L10)</f>
        <v>121</v>
      </c>
      <c r="N10" s="101">
        <f>RANK(M10,$M$3:$M$39,0)</f>
        <v>8</v>
      </c>
    </row>
    <row r="11" spans="1:14" ht="38.1" customHeight="1" x14ac:dyDescent="0.2">
      <c r="A11" s="89" t="s">
        <v>27</v>
      </c>
      <c r="B11" s="100" t="s">
        <v>2</v>
      </c>
      <c r="C11" s="101">
        <v>11</v>
      </c>
      <c r="D11" s="101">
        <v>16</v>
      </c>
      <c r="E11" s="101">
        <v>15</v>
      </c>
      <c r="F11" s="101">
        <v>13</v>
      </c>
      <c r="G11" s="101">
        <v>15</v>
      </c>
      <c r="H11" s="101"/>
      <c r="I11" s="101"/>
      <c r="J11" s="101">
        <v>13</v>
      </c>
      <c r="K11" s="101"/>
      <c r="L11" s="101">
        <v>13</v>
      </c>
      <c r="M11" s="80">
        <f>SUM(C11:L11)</f>
        <v>96</v>
      </c>
      <c r="N11" s="101">
        <f>RANK(M11,$M$3:$M$39,0)</f>
        <v>9</v>
      </c>
    </row>
    <row r="12" spans="1:14" ht="38.1" customHeight="1" x14ac:dyDescent="0.2">
      <c r="A12" s="89" t="s">
        <v>197</v>
      </c>
      <c r="B12" s="100" t="s">
        <v>2</v>
      </c>
      <c r="C12" s="101">
        <v>8.5</v>
      </c>
      <c r="D12" s="101">
        <v>15</v>
      </c>
      <c r="E12" s="101">
        <v>16</v>
      </c>
      <c r="F12" s="101">
        <v>15</v>
      </c>
      <c r="G12" s="101">
        <v>13</v>
      </c>
      <c r="H12" s="101"/>
      <c r="I12" s="101"/>
      <c r="J12" s="101"/>
      <c r="K12" s="101"/>
      <c r="L12" s="101">
        <v>9</v>
      </c>
      <c r="M12" s="80">
        <f>SUM(C12:L12)</f>
        <v>76.5</v>
      </c>
      <c r="N12" s="101">
        <f>RANK(M12,$M$3:$M$39,0)</f>
        <v>10</v>
      </c>
    </row>
    <row r="13" spans="1:14" ht="38.1" customHeight="1" x14ac:dyDescent="0.2">
      <c r="A13" s="75" t="s">
        <v>196</v>
      </c>
      <c r="B13" s="100" t="s">
        <v>2</v>
      </c>
      <c r="C13" s="101">
        <v>7</v>
      </c>
      <c r="D13" s="101"/>
      <c r="E13" s="101">
        <v>11</v>
      </c>
      <c r="F13" s="101">
        <v>12</v>
      </c>
      <c r="G13" s="101">
        <v>10</v>
      </c>
      <c r="H13" s="101">
        <v>13</v>
      </c>
      <c r="I13" s="101">
        <v>11</v>
      </c>
      <c r="J13" s="101"/>
      <c r="K13" s="101"/>
      <c r="L13" s="101">
        <v>11</v>
      </c>
      <c r="M13" s="80">
        <f>SUM(C13:L13)</f>
        <v>75</v>
      </c>
      <c r="N13" s="101">
        <f>RANK(M13,$M$3:$M$39,0)</f>
        <v>11</v>
      </c>
    </row>
    <row r="14" spans="1:14" ht="38.1" customHeight="1" x14ac:dyDescent="0.2">
      <c r="A14" s="89" t="s">
        <v>192</v>
      </c>
      <c r="B14" s="100" t="s">
        <v>2</v>
      </c>
      <c r="C14" s="101">
        <v>5.5</v>
      </c>
      <c r="D14" s="101"/>
      <c r="E14" s="101">
        <v>9</v>
      </c>
      <c r="F14" s="101">
        <v>8.5</v>
      </c>
      <c r="G14" s="101">
        <v>9</v>
      </c>
      <c r="H14" s="101">
        <v>9</v>
      </c>
      <c r="I14" s="101">
        <v>9.5</v>
      </c>
      <c r="J14" s="101">
        <v>11</v>
      </c>
      <c r="K14" s="101">
        <v>12</v>
      </c>
      <c r="L14" s="101"/>
      <c r="M14" s="80">
        <f>SUM(C14:L14)</f>
        <v>73.5</v>
      </c>
      <c r="N14" s="101">
        <f>RANK(M14,$M$3:$M$39,0)</f>
        <v>12</v>
      </c>
    </row>
    <row r="15" spans="1:14" ht="38.1" customHeight="1" x14ac:dyDescent="0.2">
      <c r="A15" s="60" t="s">
        <v>198</v>
      </c>
      <c r="B15" s="100" t="s">
        <v>2</v>
      </c>
      <c r="C15" s="101"/>
      <c r="D15" s="101"/>
      <c r="E15" s="101">
        <v>8.5</v>
      </c>
      <c r="F15" s="101">
        <v>9</v>
      </c>
      <c r="G15" s="101">
        <v>8.5</v>
      </c>
      <c r="H15" s="101">
        <v>8.5</v>
      </c>
      <c r="I15" s="101">
        <v>8.5</v>
      </c>
      <c r="J15" s="101"/>
      <c r="K15" s="101"/>
      <c r="L15" s="101">
        <v>9.5</v>
      </c>
      <c r="M15" s="80">
        <f>SUM(C15:L15)</f>
        <v>52.5</v>
      </c>
      <c r="N15" s="101">
        <f>RANK(M15,$M$3:$M$39,0)</f>
        <v>13</v>
      </c>
    </row>
    <row r="16" spans="1:14" ht="38.1" customHeight="1" x14ac:dyDescent="0.2">
      <c r="A16" s="60" t="s">
        <v>194</v>
      </c>
      <c r="B16" s="100" t="s">
        <v>2</v>
      </c>
      <c r="C16" s="101">
        <v>6.5</v>
      </c>
      <c r="D16" s="101">
        <v>11</v>
      </c>
      <c r="E16" s="101"/>
      <c r="F16" s="101"/>
      <c r="G16" s="101"/>
      <c r="H16" s="101">
        <v>10</v>
      </c>
      <c r="I16" s="101">
        <v>10</v>
      </c>
      <c r="J16" s="101"/>
      <c r="K16" s="101"/>
      <c r="L16" s="101">
        <v>12</v>
      </c>
      <c r="M16" s="80">
        <f>SUM(C16:L16)</f>
        <v>49.5</v>
      </c>
      <c r="N16" s="101">
        <f>RANK(M16,$M$3:$M$39,0)</f>
        <v>14</v>
      </c>
    </row>
    <row r="17" spans="1:14" ht="38.1" customHeight="1" x14ac:dyDescent="0.2">
      <c r="A17" s="75" t="s">
        <v>66</v>
      </c>
      <c r="B17" s="100" t="s">
        <v>2</v>
      </c>
      <c r="C17" s="101">
        <v>6</v>
      </c>
      <c r="D17" s="101"/>
      <c r="E17" s="101">
        <v>9.5</v>
      </c>
      <c r="F17" s="101">
        <v>9.5</v>
      </c>
      <c r="G17" s="101">
        <v>9.5</v>
      </c>
      <c r="H17" s="101"/>
      <c r="I17" s="101">
        <v>8</v>
      </c>
      <c r="J17" s="101"/>
      <c r="K17" s="101"/>
      <c r="L17" s="101"/>
      <c r="M17" s="80">
        <f>SUM(C17:L17)</f>
        <v>42.5</v>
      </c>
      <c r="N17" s="101">
        <f>RANK(M17,$M$3:$M$39,0)</f>
        <v>15</v>
      </c>
    </row>
    <row r="18" spans="1:14" ht="38.1" customHeight="1" x14ac:dyDescent="0.2">
      <c r="A18" s="89" t="s">
        <v>28</v>
      </c>
      <c r="B18" s="100" t="s">
        <v>2</v>
      </c>
      <c r="C18" s="101">
        <v>13</v>
      </c>
      <c r="D18" s="101"/>
      <c r="E18" s="101"/>
      <c r="F18" s="101"/>
      <c r="G18" s="101"/>
      <c r="H18" s="101">
        <v>12</v>
      </c>
      <c r="I18" s="101">
        <v>12</v>
      </c>
      <c r="J18" s="101"/>
      <c r="K18" s="101"/>
      <c r="L18" s="101"/>
      <c r="M18" s="80">
        <f>SUM(C18:L18)</f>
        <v>37</v>
      </c>
      <c r="N18" s="101">
        <f>RANK(M18,$M$3:$M$39,0)</f>
        <v>16</v>
      </c>
    </row>
    <row r="19" spans="1:14" ht="38.1" customHeight="1" x14ac:dyDescent="0.2">
      <c r="A19" s="89" t="s">
        <v>139</v>
      </c>
      <c r="B19" s="100" t="s">
        <v>2</v>
      </c>
      <c r="C19" s="101"/>
      <c r="D19" s="101"/>
      <c r="E19" s="101">
        <v>7.5</v>
      </c>
      <c r="F19" s="101">
        <v>8</v>
      </c>
      <c r="G19" s="101"/>
      <c r="H19" s="101">
        <v>11</v>
      </c>
      <c r="I19" s="101">
        <v>9</v>
      </c>
      <c r="J19" s="101"/>
      <c r="K19" s="101"/>
      <c r="L19" s="101"/>
      <c r="M19" s="80">
        <f>SUM(C19:L19)</f>
        <v>35.5</v>
      </c>
      <c r="N19" s="101">
        <f>RANK(M19,$M$3:$M$39,0)</f>
        <v>17</v>
      </c>
    </row>
    <row r="20" spans="1:14" ht="38.1" customHeight="1" x14ac:dyDescent="0.2">
      <c r="A20" s="89" t="s">
        <v>31</v>
      </c>
      <c r="B20" s="100" t="s">
        <v>2</v>
      </c>
      <c r="C20" s="101">
        <v>7.5</v>
      </c>
      <c r="D20" s="101">
        <v>10</v>
      </c>
      <c r="E20" s="101"/>
      <c r="F20" s="101"/>
      <c r="G20" s="101"/>
      <c r="H20" s="101"/>
      <c r="I20" s="101"/>
      <c r="J20" s="101"/>
      <c r="K20" s="101"/>
      <c r="L20" s="101">
        <v>8.5</v>
      </c>
      <c r="M20" s="80">
        <f>SUM(C20:L20)</f>
        <v>26</v>
      </c>
      <c r="N20" s="101">
        <f>RANK(M20,$M$3:$M$39,0)</f>
        <v>18</v>
      </c>
    </row>
    <row r="21" spans="1:14" ht="38.1" customHeight="1" x14ac:dyDescent="0.2">
      <c r="A21" s="75" t="s">
        <v>65</v>
      </c>
      <c r="B21" s="100" t="s">
        <v>2</v>
      </c>
      <c r="C21" s="101">
        <v>9</v>
      </c>
      <c r="D21" s="101">
        <v>14</v>
      </c>
      <c r="E21" s="101"/>
      <c r="F21" s="101"/>
      <c r="G21" s="101"/>
      <c r="H21" s="101"/>
      <c r="I21" s="101"/>
      <c r="J21" s="101"/>
      <c r="K21" s="101"/>
      <c r="L21" s="101"/>
      <c r="M21" s="80">
        <f>SUM(C21:L21)</f>
        <v>23</v>
      </c>
      <c r="N21" s="101">
        <f>RANK(M21,$M$3:$M$39,0)</f>
        <v>19</v>
      </c>
    </row>
    <row r="22" spans="1:14" ht="38.1" customHeight="1" x14ac:dyDescent="0.2">
      <c r="A22" s="89" t="s">
        <v>78</v>
      </c>
      <c r="B22" s="100" t="s">
        <v>2</v>
      </c>
      <c r="C22" s="101"/>
      <c r="D22" s="101"/>
      <c r="E22" s="101"/>
      <c r="F22" s="101"/>
      <c r="G22" s="101"/>
      <c r="H22" s="101">
        <v>9.5</v>
      </c>
      <c r="I22" s="101">
        <v>13</v>
      </c>
      <c r="J22" s="101"/>
      <c r="K22" s="101"/>
      <c r="L22" s="101"/>
      <c r="M22" s="80">
        <f>SUM(C22:L22)</f>
        <v>22.5</v>
      </c>
      <c r="N22" s="101">
        <f>RANK(M22,$M$3:$M$39,0)</f>
        <v>20</v>
      </c>
    </row>
    <row r="23" spans="1:14" ht="38.1" customHeight="1" x14ac:dyDescent="0.2">
      <c r="A23" s="75" t="s">
        <v>67</v>
      </c>
      <c r="B23" s="100" t="s">
        <v>2</v>
      </c>
      <c r="C23" s="101">
        <v>4.5</v>
      </c>
      <c r="D23" s="101">
        <v>9.5</v>
      </c>
      <c r="E23" s="101"/>
      <c r="F23" s="101"/>
      <c r="G23" s="101"/>
      <c r="H23" s="101"/>
      <c r="I23" s="101"/>
      <c r="J23" s="101"/>
      <c r="K23" s="101"/>
      <c r="L23" s="101">
        <v>7.5</v>
      </c>
      <c r="M23" s="80">
        <f>SUM(C23:L23)</f>
        <v>21.5</v>
      </c>
      <c r="N23" s="101">
        <f>RANK(M23,$M$3:$M$39,0)</f>
        <v>21</v>
      </c>
    </row>
    <row r="24" spans="1:14" ht="38.1" customHeight="1" x14ac:dyDescent="0.2">
      <c r="A24" s="89" t="s">
        <v>30</v>
      </c>
      <c r="B24" s="100" t="s">
        <v>2</v>
      </c>
      <c r="C24" s="101">
        <v>19</v>
      </c>
      <c r="D24" s="101"/>
      <c r="E24" s="101"/>
      <c r="F24" s="101"/>
      <c r="G24" s="101"/>
      <c r="H24" s="101"/>
      <c r="I24" s="101"/>
      <c r="J24" s="101"/>
      <c r="K24" s="101"/>
      <c r="L24" s="101"/>
      <c r="M24" s="80">
        <f>SUM(C24:L24)</f>
        <v>19</v>
      </c>
      <c r="N24" s="101">
        <f>RANK(M24,$M$3:$M$39,0)</f>
        <v>22</v>
      </c>
    </row>
    <row r="25" spans="1:14" ht="38.1" customHeight="1" x14ac:dyDescent="0.2">
      <c r="A25" s="89" t="s">
        <v>140</v>
      </c>
      <c r="B25" s="100" t="s">
        <v>2</v>
      </c>
      <c r="C25" s="101">
        <v>8</v>
      </c>
      <c r="D25" s="101"/>
      <c r="E25" s="101">
        <v>10</v>
      </c>
      <c r="F25" s="101"/>
      <c r="G25" s="101"/>
      <c r="H25" s="101"/>
      <c r="I25" s="101"/>
      <c r="J25" s="101"/>
      <c r="K25" s="101"/>
      <c r="L25" s="101"/>
      <c r="M25" s="80">
        <f>SUM(C25:L25)</f>
        <v>18</v>
      </c>
      <c r="N25" s="101">
        <f>RANK(M25,$M$3:$M$39,0)</f>
        <v>23</v>
      </c>
    </row>
    <row r="26" spans="1:14" ht="38.1" customHeight="1" x14ac:dyDescent="0.2">
      <c r="A26" s="91" t="s">
        <v>51</v>
      </c>
      <c r="B26" s="100" t="s">
        <v>2</v>
      </c>
      <c r="C26" s="101"/>
      <c r="D26" s="101"/>
      <c r="E26" s="101"/>
      <c r="F26" s="101"/>
      <c r="G26" s="101"/>
      <c r="H26" s="101">
        <v>8</v>
      </c>
      <c r="I26" s="101">
        <v>7.5</v>
      </c>
      <c r="J26" s="101"/>
      <c r="K26" s="101"/>
      <c r="L26" s="101"/>
      <c r="M26" s="80">
        <f>SUM(C26:L26)</f>
        <v>15.5</v>
      </c>
      <c r="N26" s="101">
        <f>RANK(M26,$M$3:$M$39,0)</f>
        <v>24</v>
      </c>
    </row>
    <row r="27" spans="1:14" ht="38.1" customHeight="1" x14ac:dyDescent="0.2">
      <c r="A27" s="75" t="s">
        <v>68</v>
      </c>
      <c r="B27" s="100" t="s">
        <v>2</v>
      </c>
      <c r="C27" s="101">
        <v>4</v>
      </c>
      <c r="D27" s="101">
        <v>9</v>
      </c>
      <c r="E27" s="101"/>
      <c r="F27" s="101"/>
      <c r="G27" s="101"/>
      <c r="H27" s="101"/>
      <c r="I27" s="101"/>
      <c r="J27" s="101"/>
      <c r="K27" s="101"/>
      <c r="L27" s="101"/>
      <c r="M27" s="80">
        <f>SUM(C27:L27)</f>
        <v>13</v>
      </c>
      <c r="N27" s="101">
        <f>RANK(M27,$M$3:$M$39,0)</f>
        <v>25</v>
      </c>
    </row>
    <row r="28" spans="1:14" ht="38.1" customHeight="1" x14ac:dyDescent="0.2">
      <c r="A28" s="115" t="s">
        <v>64</v>
      </c>
      <c r="B28" s="100" t="s">
        <v>2</v>
      </c>
      <c r="C28" s="101">
        <v>10</v>
      </c>
      <c r="D28" s="101"/>
      <c r="E28" s="101"/>
      <c r="F28" s="101"/>
      <c r="G28" s="101"/>
      <c r="H28" s="101"/>
      <c r="I28" s="101"/>
      <c r="J28" s="101"/>
      <c r="K28" s="101"/>
      <c r="L28" s="101"/>
      <c r="M28" s="80">
        <f>SUM(C28:L28)</f>
        <v>10</v>
      </c>
      <c r="N28" s="101">
        <f>RANK(M28,$M$3:$M$39,0)</f>
        <v>26</v>
      </c>
    </row>
    <row r="29" spans="1:14" ht="38.1" customHeight="1" x14ac:dyDescent="0.2">
      <c r="A29" s="89" t="s">
        <v>141</v>
      </c>
      <c r="B29" s="100" t="s">
        <v>2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>
        <v>8</v>
      </c>
      <c r="M29" s="80">
        <f>SUM(C29:L29)</f>
        <v>8</v>
      </c>
      <c r="N29" s="101">
        <f>RANK(M29,$M$3:$M$39,0)</f>
        <v>27</v>
      </c>
    </row>
    <row r="30" spans="1:14" ht="38.1" customHeight="1" x14ac:dyDescent="0.2">
      <c r="A30" s="89" t="s">
        <v>82</v>
      </c>
      <c r="B30" s="100" t="s">
        <v>2</v>
      </c>
      <c r="C30" s="102"/>
      <c r="D30" s="101"/>
      <c r="E30" s="101"/>
      <c r="F30" s="101"/>
      <c r="G30" s="101"/>
      <c r="H30" s="101"/>
      <c r="I30" s="101">
        <v>7</v>
      </c>
      <c r="J30" s="101"/>
      <c r="K30" s="101"/>
      <c r="L30" s="101"/>
      <c r="M30" s="80">
        <f>SUM(C30:L30)</f>
        <v>7</v>
      </c>
      <c r="N30" s="101">
        <f>RANK(M30,$M$3:$M$39,0)</f>
        <v>28</v>
      </c>
    </row>
    <row r="31" spans="1:14" ht="38.1" customHeight="1" x14ac:dyDescent="0.2">
      <c r="A31" s="89" t="s">
        <v>50</v>
      </c>
      <c r="B31" s="100" t="s">
        <v>2</v>
      </c>
      <c r="C31" s="101">
        <v>5</v>
      </c>
      <c r="D31" s="101"/>
      <c r="E31" s="101"/>
      <c r="F31" s="101"/>
      <c r="G31" s="101"/>
      <c r="H31" s="101"/>
      <c r="I31" s="101"/>
      <c r="J31" s="101"/>
      <c r="K31" s="101"/>
      <c r="L31" s="101"/>
      <c r="M31" s="80">
        <f>SUM(C31:L31)</f>
        <v>5</v>
      </c>
      <c r="N31" s="101">
        <f>RANK(M31,$M$3:$M$39,0)</f>
        <v>29</v>
      </c>
    </row>
    <row r="32" spans="1:14" ht="38.1" customHeight="1" x14ac:dyDescent="0.2">
      <c r="A32" s="89" t="s">
        <v>53</v>
      </c>
      <c r="B32" s="100" t="s">
        <v>2</v>
      </c>
      <c r="C32" s="101">
        <v>3.5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80">
        <f>SUM(C32:L32)</f>
        <v>3.5</v>
      </c>
      <c r="N32" s="101">
        <f>RANK(M32,$M$3:$M$39,0)</f>
        <v>30</v>
      </c>
    </row>
    <row r="33" spans="1:14" ht="36" customHeight="1" x14ac:dyDescent="0.2">
      <c r="A33" s="58"/>
      <c r="B33" s="11" t="s">
        <v>2</v>
      </c>
      <c r="C33" s="12"/>
      <c r="D33" s="12"/>
      <c r="E33" s="12"/>
      <c r="F33" s="12"/>
      <c r="G33" s="12"/>
      <c r="H33" s="12"/>
      <c r="I33" s="12"/>
      <c r="J33" s="12"/>
      <c r="K33" s="47"/>
      <c r="L33" s="47"/>
      <c r="M33" s="15">
        <f>SUM(C33:L33)</f>
        <v>0</v>
      </c>
      <c r="N33" s="48">
        <f>RANK(M33,$M$3:$M$39,0)</f>
        <v>31</v>
      </c>
    </row>
    <row r="34" spans="1:14" ht="36" customHeight="1" x14ac:dyDescent="0.2">
      <c r="A34" s="53"/>
      <c r="B34" s="11" t="s">
        <v>2</v>
      </c>
      <c r="C34" s="12"/>
      <c r="D34" s="12"/>
      <c r="E34" s="12"/>
      <c r="F34" s="12"/>
      <c r="G34" s="12"/>
      <c r="H34" s="12"/>
      <c r="I34" s="12"/>
      <c r="J34" s="12"/>
      <c r="K34" s="47"/>
      <c r="L34" s="47"/>
      <c r="M34" s="15">
        <f>SUM(C34:L34)</f>
        <v>0</v>
      </c>
      <c r="N34" s="48">
        <f>RANK(M34,$M$3:$M$39,0)</f>
        <v>31</v>
      </c>
    </row>
    <row r="35" spans="1:14" ht="36" customHeight="1" x14ac:dyDescent="0.2">
      <c r="A35" s="52"/>
      <c r="B35" s="11" t="s">
        <v>2</v>
      </c>
      <c r="C35" s="12"/>
      <c r="D35" s="12"/>
      <c r="E35" s="12"/>
      <c r="F35" s="12"/>
      <c r="G35" s="12"/>
      <c r="H35" s="12"/>
      <c r="I35" s="12"/>
      <c r="J35" s="12"/>
      <c r="K35" s="47"/>
      <c r="L35" s="47"/>
      <c r="M35" s="15">
        <f>SUM(C35:L35)</f>
        <v>0</v>
      </c>
      <c r="N35" s="48">
        <f>RANK(M35,$M$3:$M$39,0)</f>
        <v>31</v>
      </c>
    </row>
    <row r="36" spans="1:14" ht="12.75" x14ac:dyDescent="0.2">
      <c r="A36" s="62"/>
      <c r="B36" s="11" t="s">
        <v>2</v>
      </c>
      <c r="C36" s="12"/>
      <c r="D36" s="12"/>
      <c r="E36" s="12"/>
      <c r="F36" s="12"/>
      <c r="G36" s="12"/>
      <c r="H36" s="12"/>
      <c r="I36" s="12"/>
      <c r="J36" s="12"/>
      <c r="K36" s="47"/>
      <c r="L36" s="47"/>
      <c r="M36" s="15">
        <f>SUM(C36:L36)</f>
        <v>0</v>
      </c>
      <c r="N36" s="48">
        <f>RANK(M36,$M$3:$M$39,0)</f>
        <v>31</v>
      </c>
    </row>
    <row r="37" spans="1:14" ht="12.75" x14ac:dyDescent="0.2">
      <c r="A37" s="62"/>
      <c r="B37" s="11" t="s">
        <v>2</v>
      </c>
      <c r="C37" s="12"/>
      <c r="D37" s="12"/>
      <c r="E37" s="12"/>
      <c r="F37" s="12"/>
      <c r="G37" s="12"/>
      <c r="H37" s="12"/>
      <c r="I37" s="12"/>
      <c r="J37" s="12"/>
      <c r="K37" s="47"/>
      <c r="L37" s="47"/>
      <c r="M37" s="15">
        <f>SUM(C37:L37)</f>
        <v>0</v>
      </c>
      <c r="N37" s="48">
        <f>RANK(M37,$M$3:$M$39,0)</f>
        <v>31</v>
      </c>
    </row>
    <row r="38" spans="1:14" ht="14.25" customHeight="1" x14ac:dyDescent="0.2">
      <c r="A38" s="62"/>
      <c r="B38" s="11" t="s">
        <v>2</v>
      </c>
      <c r="C38" s="12"/>
      <c r="D38" s="12"/>
      <c r="E38" s="12"/>
      <c r="F38" s="12"/>
      <c r="G38" s="12"/>
      <c r="H38" s="12"/>
      <c r="I38" s="12"/>
      <c r="J38" s="12"/>
      <c r="K38" s="47"/>
      <c r="L38" s="47"/>
      <c r="M38" s="15">
        <f>SUM(C38:L38)</f>
        <v>0</v>
      </c>
      <c r="N38" s="48">
        <f>RANK(M38,$M$3:$M$39,0)</f>
        <v>31</v>
      </c>
    </row>
    <row r="39" spans="1:14" ht="12.75" x14ac:dyDescent="0.2">
      <c r="A39" s="63"/>
      <c r="B39" s="11" t="s">
        <v>2</v>
      </c>
      <c r="C39" s="12"/>
      <c r="D39" s="12"/>
      <c r="E39" s="12"/>
      <c r="F39" s="12"/>
      <c r="G39" s="12"/>
      <c r="H39" s="12"/>
      <c r="I39" s="12"/>
      <c r="J39" s="12"/>
      <c r="K39" s="47"/>
      <c r="L39" s="47"/>
      <c r="M39" s="15">
        <f>SUM(C39:L39)</f>
        <v>0</v>
      </c>
      <c r="N39" s="48">
        <f>RANK(M39,$M$3:$M$39,0)</f>
        <v>31</v>
      </c>
    </row>
  </sheetData>
  <sortState ref="A1:P47">
    <sortCondition descending="1" ref="M2"/>
  </sortState>
  <mergeCells count="1">
    <mergeCell ref="A1:N1"/>
  </mergeCells>
  <printOptions horizontalCentered="1" verticalCentered="1"/>
  <pageMargins left="0" right="0" top="0" bottom="0" header="0.31496062992125984" footer="0.31496062992125984"/>
  <pageSetup paperSize="9" scale="6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70" zoomScaleNormal="90" zoomScaleSheetLayoutView="70" workbookViewId="0">
      <selection activeCell="M7" sqref="M7"/>
    </sheetView>
  </sheetViews>
  <sheetFormatPr defaultRowHeight="12.75" x14ac:dyDescent="0.2"/>
  <cols>
    <col min="1" max="1" width="49.7109375" style="33" customWidth="1"/>
    <col min="2" max="2" width="7.7109375" customWidth="1"/>
    <col min="3" max="3" width="7.7109375" style="26" customWidth="1"/>
    <col min="4" max="4" width="7.7109375" style="28" customWidth="1"/>
    <col min="5" max="6" width="7.7109375" style="26" customWidth="1"/>
    <col min="7" max="8" width="7.7109375" style="28" customWidth="1"/>
    <col min="9" max="10" width="7.7109375" customWidth="1"/>
  </cols>
  <sheetData>
    <row r="1" spans="1:10" ht="38.1" customHeight="1" x14ac:dyDescent="0.2">
      <c r="A1" s="120" t="s">
        <v>38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38.1" customHeight="1" x14ac:dyDescent="0.2">
      <c r="A2" s="79" t="s">
        <v>0</v>
      </c>
      <c r="B2" s="10" t="s">
        <v>2</v>
      </c>
      <c r="C2" s="27" t="s">
        <v>87</v>
      </c>
      <c r="D2" s="27" t="s">
        <v>93</v>
      </c>
      <c r="E2" s="27" t="s">
        <v>94</v>
      </c>
      <c r="F2" s="27" t="s">
        <v>131</v>
      </c>
      <c r="G2" s="27" t="s">
        <v>58</v>
      </c>
      <c r="H2" s="27" t="s">
        <v>59</v>
      </c>
      <c r="I2" s="10" t="s">
        <v>4</v>
      </c>
      <c r="J2" s="10" t="s">
        <v>3</v>
      </c>
    </row>
    <row r="3" spans="1:10" s="29" customFormat="1" ht="38.1" customHeight="1" x14ac:dyDescent="0.2">
      <c r="A3" s="60" t="s">
        <v>33</v>
      </c>
      <c r="B3" s="18" t="s">
        <v>2</v>
      </c>
      <c r="C3" s="87">
        <v>65</v>
      </c>
      <c r="D3" s="87">
        <v>65</v>
      </c>
      <c r="E3" s="87">
        <v>65</v>
      </c>
      <c r="F3" s="87">
        <v>271</v>
      </c>
      <c r="G3" s="87">
        <v>55</v>
      </c>
      <c r="H3" s="87">
        <v>75</v>
      </c>
      <c r="I3" s="87">
        <f>SUM(C3,D3:H3)</f>
        <v>596</v>
      </c>
      <c r="J3" s="87">
        <f>RANK(I3,$I$3:$I$46,0)</f>
        <v>1</v>
      </c>
    </row>
    <row r="4" spans="1:10" s="29" customFormat="1" ht="38.1" customHeight="1" x14ac:dyDescent="0.2">
      <c r="A4" s="92" t="s">
        <v>189</v>
      </c>
      <c r="B4" s="18" t="s">
        <v>2</v>
      </c>
      <c r="C4" s="87">
        <v>50</v>
      </c>
      <c r="D4" s="87">
        <v>75</v>
      </c>
      <c r="E4" s="87">
        <v>75</v>
      </c>
      <c r="F4" s="87">
        <v>198</v>
      </c>
      <c r="G4" s="87">
        <v>75</v>
      </c>
      <c r="H4" s="87">
        <v>65</v>
      </c>
      <c r="I4" s="87">
        <f>SUM(C4,D4:H4)</f>
        <v>538</v>
      </c>
      <c r="J4" s="87">
        <f>RANK(I4,$I$3:$I$46,0)</f>
        <v>2</v>
      </c>
    </row>
    <row r="5" spans="1:10" s="29" customFormat="1" ht="38.1" customHeight="1" x14ac:dyDescent="0.2">
      <c r="A5" s="60" t="s">
        <v>161</v>
      </c>
      <c r="B5" s="18" t="s">
        <v>2</v>
      </c>
      <c r="C5" s="87">
        <v>75</v>
      </c>
      <c r="D5" s="87">
        <v>50</v>
      </c>
      <c r="E5" s="87">
        <v>43</v>
      </c>
      <c r="F5" s="87">
        <v>228</v>
      </c>
      <c r="G5" s="87">
        <v>50</v>
      </c>
      <c r="H5" s="87">
        <v>46</v>
      </c>
      <c r="I5" s="87">
        <f>SUM(C5,D5:H5)</f>
        <v>492</v>
      </c>
      <c r="J5" s="87">
        <f>RANK(I5,$I$3:$I$46,0)</f>
        <v>3</v>
      </c>
    </row>
    <row r="6" spans="1:10" s="29" customFormat="1" ht="38.1" customHeight="1" x14ac:dyDescent="0.2">
      <c r="A6" s="92" t="s">
        <v>162</v>
      </c>
      <c r="B6" s="18" t="s">
        <v>2</v>
      </c>
      <c r="C6" s="95">
        <v>55</v>
      </c>
      <c r="D6" s="87">
        <v>55</v>
      </c>
      <c r="E6" s="95">
        <v>55</v>
      </c>
      <c r="F6" s="95">
        <v>129</v>
      </c>
      <c r="G6" s="87">
        <v>65</v>
      </c>
      <c r="H6" s="87">
        <v>55</v>
      </c>
      <c r="I6" s="87">
        <f>SUM(C6,D6:H6)</f>
        <v>414</v>
      </c>
      <c r="J6" s="87">
        <f>RANK(I6,$I$3:$I$46,0)</f>
        <v>4</v>
      </c>
    </row>
    <row r="7" spans="1:10" s="29" customFormat="1" ht="38.1" customHeight="1" x14ac:dyDescent="0.2">
      <c r="A7" s="92" t="s">
        <v>191</v>
      </c>
      <c r="B7" s="18" t="s">
        <v>2</v>
      </c>
      <c r="C7" s="87">
        <v>46</v>
      </c>
      <c r="D7" s="87">
        <v>43</v>
      </c>
      <c r="E7" s="87">
        <v>46</v>
      </c>
      <c r="F7" s="87">
        <v>150</v>
      </c>
      <c r="G7" s="87">
        <v>43</v>
      </c>
      <c r="H7" s="87">
        <v>37</v>
      </c>
      <c r="I7" s="87">
        <f>SUM(C7,D7:H7)</f>
        <v>365</v>
      </c>
      <c r="J7" s="87">
        <f>RANK(I7,$I$3:$I$46,0)</f>
        <v>5</v>
      </c>
    </row>
    <row r="8" spans="1:10" s="29" customFormat="1" ht="38.1" customHeight="1" x14ac:dyDescent="0.2">
      <c r="A8" s="92" t="s">
        <v>199</v>
      </c>
      <c r="B8" s="18" t="s">
        <v>2</v>
      </c>
      <c r="C8" s="87">
        <v>43</v>
      </c>
      <c r="D8" s="87">
        <v>46</v>
      </c>
      <c r="E8" s="87"/>
      <c r="F8" s="87">
        <v>158</v>
      </c>
      <c r="G8" s="87">
        <v>46</v>
      </c>
      <c r="H8" s="87">
        <v>50</v>
      </c>
      <c r="I8" s="87">
        <f>SUM(C8,D8:H8)</f>
        <v>343</v>
      </c>
      <c r="J8" s="87">
        <f>RANK(I8,$I$3:$I$46,0)</f>
        <v>6</v>
      </c>
    </row>
    <row r="9" spans="1:10" s="29" customFormat="1" ht="38.1" customHeight="1" x14ac:dyDescent="0.2">
      <c r="A9" s="60" t="s">
        <v>27</v>
      </c>
      <c r="B9" s="18" t="s">
        <v>2</v>
      </c>
      <c r="C9" s="87">
        <v>37</v>
      </c>
      <c r="D9" s="88">
        <v>40</v>
      </c>
      <c r="E9" s="87">
        <v>50</v>
      </c>
      <c r="F9" s="87">
        <v>96</v>
      </c>
      <c r="G9" s="88">
        <v>31</v>
      </c>
      <c r="H9" s="88">
        <v>43</v>
      </c>
      <c r="I9" s="87">
        <f>SUM(C9,D9:H9)</f>
        <v>297</v>
      </c>
      <c r="J9" s="87">
        <f>RANK(I9,$I$3:$I$46,0)</f>
        <v>7</v>
      </c>
    </row>
    <row r="10" spans="1:10" s="29" customFormat="1" ht="38.1" customHeight="1" x14ac:dyDescent="0.2">
      <c r="A10" s="60" t="s">
        <v>29</v>
      </c>
      <c r="B10" s="18" t="s">
        <v>2</v>
      </c>
      <c r="C10" s="87">
        <v>31</v>
      </c>
      <c r="D10" s="87">
        <v>25</v>
      </c>
      <c r="E10" s="87">
        <v>40</v>
      </c>
      <c r="F10" s="87">
        <v>126</v>
      </c>
      <c r="G10" s="87">
        <v>34</v>
      </c>
      <c r="H10" s="87">
        <v>34</v>
      </c>
      <c r="I10" s="87">
        <f>SUM(C10,D10:H10)</f>
        <v>290</v>
      </c>
      <c r="J10" s="87">
        <f>RANK(I10,$I$3:$I$46,0)</f>
        <v>8</v>
      </c>
    </row>
    <row r="11" spans="1:10" ht="38.1" customHeight="1" x14ac:dyDescent="0.2">
      <c r="A11" s="60" t="s">
        <v>190</v>
      </c>
      <c r="B11" s="20" t="s">
        <v>2</v>
      </c>
      <c r="C11" s="87">
        <v>34</v>
      </c>
      <c r="D11" s="87">
        <v>31</v>
      </c>
      <c r="E11" s="87">
        <v>37</v>
      </c>
      <c r="F11" s="87">
        <v>121</v>
      </c>
      <c r="G11" s="87">
        <v>37</v>
      </c>
      <c r="H11" s="87">
        <v>25</v>
      </c>
      <c r="I11" s="87">
        <f>SUM(C11,D11:H11)</f>
        <v>285</v>
      </c>
      <c r="J11" s="87">
        <f>RANK(I11,$I$3:$I$46,0)</f>
        <v>9</v>
      </c>
    </row>
    <row r="12" spans="1:10" ht="38.1" customHeight="1" x14ac:dyDescent="0.2">
      <c r="A12" s="75" t="s">
        <v>196</v>
      </c>
      <c r="B12" s="20" t="s">
        <v>2</v>
      </c>
      <c r="C12" s="87">
        <v>27</v>
      </c>
      <c r="D12" s="87">
        <v>29</v>
      </c>
      <c r="E12" s="87"/>
      <c r="F12" s="87">
        <v>75</v>
      </c>
      <c r="G12" s="87">
        <v>27</v>
      </c>
      <c r="H12" s="87">
        <v>31</v>
      </c>
      <c r="I12" s="87">
        <f>SUM(C12,D12:H12)</f>
        <v>189</v>
      </c>
      <c r="J12" s="87">
        <f>RANK(I12,$I$3:$I$46,0)</f>
        <v>10</v>
      </c>
    </row>
    <row r="13" spans="1:10" ht="38.1" customHeight="1" x14ac:dyDescent="0.2">
      <c r="A13" s="60" t="s">
        <v>197</v>
      </c>
      <c r="B13" s="18" t="s">
        <v>2</v>
      </c>
      <c r="C13" s="87">
        <v>40</v>
      </c>
      <c r="D13" s="87">
        <v>19</v>
      </c>
      <c r="E13" s="87"/>
      <c r="F13" s="87">
        <v>76.5</v>
      </c>
      <c r="G13" s="87">
        <v>19</v>
      </c>
      <c r="H13" s="87">
        <v>23</v>
      </c>
      <c r="I13" s="87">
        <f>SUM(C13,D13:H13)</f>
        <v>177.5</v>
      </c>
      <c r="J13" s="87">
        <f>RANK(I13,$I$3:$I$46,0)</f>
        <v>11</v>
      </c>
    </row>
    <row r="14" spans="1:10" ht="38.1" customHeight="1" x14ac:dyDescent="0.2">
      <c r="A14" s="60" t="s">
        <v>96</v>
      </c>
      <c r="B14" s="18" t="s">
        <v>2</v>
      </c>
      <c r="C14" s="87">
        <v>25</v>
      </c>
      <c r="D14" s="87">
        <v>11</v>
      </c>
      <c r="E14" s="87">
        <v>34</v>
      </c>
      <c r="F14" s="87">
        <v>26</v>
      </c>
      <c r="G14" s="87">
        <v>15</v>
      </c>
      <c r="H14" s="87">
        <v>19</v>
      </c>
      <c r="I14" s="87">
        <f>SUM(C14,D14:H14)</f>
        <v>130</v>
      </c>
      <c r="J14" s="87">
        <f>RANK(I14,$I$3:$I$46,0)</f>
        <v>12</v>
      </c>
    </row>
    <row r="15" spans="1:10" ht="38.1" customHeight="1" x14ac:dyDescent="0.2">
      <c r="A15" s="60" t="s">
        <v>194</v>
      </c>
      <c r="B15" s="20" t="s">
        <v>2</v>
      </c>
      <c r="C15" s="87">
        <v>29</v>
      </c>
      <c r="D15" s="87"/>
      <c r="E15" s="87"/>
      <c r="F15" s="87">
        <v>49.5</v>
      </c>
      <c r="G15" s="87">
        <v>21</v>
      </c>
      <c r="H15" s="87">
        <v>27</v>
      </c>
      <c r="I15" s="87">
        <f>SUM(C15,D15:H15)</f>
        <v>126.5</v>
      </c>
      <c r="J15" s="87">
        <f>RANK(I15,$I$3:$I$46,0)</f>
        <v>13</v>
      </c>
    </row>
    <row r="16" spans="1:10" ht="38.1" customHeight="1" x14ac:dyDescent="0.2">
      <c r="A16" s="60" t="s">
        <v>193</v>
      </c>
      <c r="B16" s="18" t="s">
        <v>2</v>
      </c>
      <c r="C16" s="87"/>
      <c r="D16" s="87">
        <v>17</v>
      </c>
      <c r="E16" s="87"/>
      <c r="F16" s="87">
        <v>73.5</v>
      </c>
      <c r="G16" s="87">
        <v>17</v>
      </c>
      <c r="H16" s="87"/>
      <c r="I16" s="87">
        <f>SUM(C16,D16:H16)</f>
        <v>107.5</v>
      </c>
      <c r="J16" s="87">
        <f>RANK(I16,$I$3:$I$46,0)</f>
        <v>14</v>
      </c>
    </row>
    <row r="17" spans="1:10" ht="38.1" customHeight="1" x14ac:dyDescent="0.2">
      <c r="A17" s="60" t="s">
        <v>28</v>
      </c>
      <c r="B17" s="20" t="s">
        <v>2</v>
      </c>
      <c r="C17" s="87"/>
      <c r="D17" s="87">
        <v>34</v>
      </c>
      <c r="E17" s="87"/>
      <c r="F17" s="87">
        <v>37</v>
      </c>
      <c r="G17" s="87">
        <v>29</v>
      </c>
      <c r="H17" s="87"/>
      <c r="I17" s="87">
        <f>SUM(C17,D17:H17)</f>
        <v>100</v>
      </c>
      <c r="J17" s="87">
        <f>RANK(I17,$I$3:$I$46,0)</f>
        <v>15</v>
      </c>
    </row>
    <row r="18" spans="1:10" ht="38.1" customHeight="1" x14ac:dyDescent="0.2">
      <c r="A18" s="75" t="s">
        <v>67</v>
      </c>
      <c r="B18" s="18" t="s">
        <v>2</v>
      </c>
      <c r="C18" s="87">
        <v>21</v>
      </c>
      <c r="D18" s="87">
        <v>10</v>
      </c>
      <c r="E18" s="87">
        <v>31</v>
      </c>
      <c r="F18" s="87">
        <v>31</v>
      </c>
      <c r="G18" s="87"/>
      <c r="H18" s="87"/>
      <c r="I18" s="87">
        <f>SUM(C18,D18:H18)</f>
        <v>93</v>
      </c>
      <c r="J18" s="87">
        <f>RANK(I18,$I$3:$I$46,0)</f>
        <v>16</v>
      </c>
    </row>
    <row r="19" spans="1:10" ht="38.1" customHeight="1" x14ac:dyDescent="0.2">
      <c r="A19" s="75" t="s">
        <v>66</v>
      </c>
      <c r="B19" s="18" t="s">
        <v>2</v>
      </c>
      <c r="C19" s="87"/>
      <c r="D19" s="87">
        <v>21</v>
      </c>
      <c r="E19" s="87"/>
      <c r="F19" s="87">
        <v>42.5</v>
      </c>
      <c r="G19" s="87">
        <v>25</v>
      </c>
      <c r="H19" s="87"/>
      <c r="I19" s="87">
        <f>SUM(C19,D19:H19)</f>
        <v>88.5</v>
      </c>
      <c r="J19" s="87">
        <f>RANK(I19,$I$3:$I$46,0)</f>
        <v>17</v>
      </c>
    </row>
    <row r="20" spans="1:10" ht="38.1" customHeight="1" x14ac:dyDescent="0.2">
      <c r="A20" s="92" t="s">
        <v>113</v>
      </c>
      <c r="B20" s="18" t="s">
        <v>2</v>
      </c>
      <c r="C20" s="87"/>
      <c r="D20" s="87"/>
      <c r="E20" s="87"/>
      <c r="F20" s="87"/>
      <c r="G20" s="87">
        <v>40</v>
      </c>
      <c r="H20" s="87">
        <v>40</v>
      </c>
      <c r="I20" s="87">
        <f>SUM(C20,D20:H20)</f>
        <v>80</v>
      </c>
      <c r="J20" s="87">
        <f>RANK(I20,$I$3:$I$46,0)</f>
        <v>18</v>
      </c>
    </row>
    <row r="21" spans="1:10" ht="38.1" customHeight="1" x14ac:dyDescent="0.2">
      <c r="A21" s="60" t="s">
        <v>198</v>
      </c>
      <c r="B21" s="18" t="s">
        <v>2</v>
      </c>
      <c r="C21" s="87"/>
      <c r="D21" s="87">
        <v>15</v>
      </c>
      <c r="E21" s="87"/>
      <c r="F21" s="87">
        <v>52.5</v>
      </c>
      <c r="G21" s="87">
        <v>9</v>
      </c>
      <c r="H21" s="87"/>
      <c r="I21" s="87">
        <f>SUM(C21,D21:H21)</f>
        <v>76.5</v>
      </c>
      <c r="J21" s="87">
        <f>RANK(I21,$I$3:$I$46,0)</f>
        <v>19</v>
      </c>
    </row>
    <row r="22" spans="1:10" ht="38.1" customHeight="1" x14ac:dyDescent="0.2">
      <c r="A22" s="60" t="s">
        <v>99</v>
      </c>
      <c r="B22" s="18" t="s">
        <v>2</v>
      </c>
      <c r="C22" s="87"/>
      <c r="D22" s="87">
        <v>23</v>
      </c>
      <c r="E22" s="87"/>
      <c r="F22" s="87">
        <v>35.5</v>
      </c>
      <c r="G22" s="87">
        <v>10</v>
      </c>
      <c r="H22" s="87"/>
      <c r="I22" s="87">
        <f>SUM(C22,D22:H22)</f>
        <v>68.5</v>
      </c>
      <c r="J22" s="87">
        <f>RANK(I22,$I$3:$I$46,0)</f>
        <v>20</v>
      </c>
    </row>
    <row r="23" spans="1:10" ht="38.1" customHeight="1" x14ac:dyDescent="0.2">
      <c r="A23" s="60" t="s">
        <v>114</v>
      </c>
      <c r="B23" s="18" t="s">
        <v>2</v>
      </c>
      <c r="C23" s="87"/>
      <c r="D23" s="87"/>
      <c r="E23" s="87"/>
      <c r="F23" s="87"/>
      <c r="G23" s="87">
        <v>23</v>
      </c>
      <c r="H23" s="87">
        <v>29</v>
      </c>
      <c r="I23" s="87">
        <f>SUM(C23,D23:H23)</f>
        <v>52</v>
      </c>
      <c r="J23" s="87">
        <f>RANK(I23,$I$3:$I$46,0)</f>
        <v>21</v>
      </c>
    </row>
    <row r="24" spans="1:10" ht="38.1" customHeight="1" x14ac:dyDescent="0.2">
      <c r="A24" s="75" t="s">
        <v>65</v>
      </c>
      <c r="B24" s="18" t="s">
        <v>2</v>
      </c>
      <c r="C24" s="87">
        <v>23</v>
      </c>
      <c r="D24" s="87"/>
      <c r="E24" s="87"/>
      <c r="F24" s="87">
        <v>23</v>
      </c>
      <c r="G24" s="87"/>
      <c r="H24" s="87"/>
      <c r="I24" s="87">
        <f>SUM(C24,D24:H24)</f>
        <v>46</v>
      </c>
      <c r="J24" s="87">
        <f>RANK(I24,$I$3:$I$46,0)</f>
        <v>22</v>
      </c>
    </row>
    <row r="25" spans="1:10" ht="38.1" customHeight="1" x14ac:dyDescent="0.2">
      <c r="A25" s="60" t="s">
        <v>100</v>
      </c>
      <c r="B25" s="18" t="s">
        <v>2</v>
      </c>
      <c r="C25" s="87"/>
      <c r="D25" s="87">
        <v>37</v>
      </c>
      <c r="E25" s="87"/>
      <c r="F25" s="87"/>
      <c r="G25" s="87"/>
      <c r="H25" s="87"/>
      <c r="I25" s="87">
        <f>SUM(C25,D25:H25)</f>
        <v>37</v>
      </c>
      <c r="J25" s="87">
        <f>RANK(I25,$I$3:$I$46,0)</f>
        <v>23</v>
      </c>
    </row>
    <row r="26" spans="1:10" ht="38.1" customHeight="1" x14ac:dyDescent="0.2">
      <c r="A26" s="60" t="s">
        <v>98</v>
      </c>
      <c r="B26" s="18" t="s">
        <v>2</v>
      </c>
      <c r="C26" s="87"/>
      <c r="D26" s="87"/>
      <c r="E26" s="87"/>
      <c r="F26" s="87">
        <v>8</v>
      </c>
      <c r="G26" s="87">
        <v>8</v>
      </c>
      <c r="H26" s="87">
        <v>17</v>
      </c>
      <c r="I26" s="87">
        <f>SUM(C26,D26:H26)</f>
        <v>33</v>
      </c>
      <c r="J26" s="87">
        <f>RANK(I26,$I$3:$I$46,0)</f>
        <v>24</v>
      </c>
    </row>
    <row r="27" spans="1:10" ht="38.1" customHeight="1" x14ac:dyDescent="0.2">
      <c r="A27" s="60" t="s">
        <v>115</v>
      </c>
      <c r="B27" s="20" t="s">
        <v>2</v>
      </c>
      <c r="C27" s="87"/>
      <c r="D27" s="87"/>
      <c r="E27" s="87"/>
      <c r="F27" s="87"/>
      <c r="G27" s="87">
        <v>11</v>
      </c>
      <c r="H27" s="87">
        <v>21</v>
      </c>
      <c r="I27" s="87">
        <f>SUM(C27,D27:H27)</f>
        <v>32</v>
      </c>
      <c r="J27" s="87">
        <f>RANK(I27,$I$3:$I$46,0)</f>
        <v>25</v>
      </c>
    </row>
    <row r="28" spans="1:10" ht="38.1" customHeight="1" x14ac:dyDescent="0.2">
      <c r="A28" s="60" t="s">
        <v>95</v>
      </c>
      <c r="B28" s="18" t="s">
        <v>2</v>
      </c>
      <c r="C28" s="87"/>
      <c r="D28" s="87"/>
      <c r="E28" s="87"/>
      <c r="F28" s="87">
        <v>18</v>
      </c>
      <c r="G28" s="87">
        <v>13</v>
      </c>
      <c r="H28" s="87"/>
      <c r="I28" s="87">
        <f>SUM(C28,D28:H28)</f>
        <v>31</v>
      </c>
      <c r="J28" s="87">
        <f>RANK(I28,$I$3:$I$46,0)</f>
        <v>26</v>
      </c>
    </row>
    <row r="29" spans="1:10" ht="38.1" customHeight="1" x14ac:dyDescent="0.2">
      <c r="A29" s="60" t="s">
        <v>78</v>
      </c>
      <c r="B29" s="20" t="s">
        <v>2</v>
      </c>
      <c r="C29" s="87"/>
      <c r="D29" s="87"/>
      <c r="E29" s="87"/>
      <c r="F29" s="87">
        <v>22.5</v>
      </c>
      <c r="G29" s="87"/>
      <c r="H29" s="87"/>
      <c r="I29" s="87">
        <f>SUM(C29,D29:H29)</f>
        <v>22.5</v>
      </c>
      <c r="J29" s="87">
        <f>RANK(I29,$I$3:$I$46,0)</f>
        <v>27</v>
      </c>
    </row>
    <row r="30" spans="1:10" ht="38.1" customHeight="1" x14ac:dyDescent="0.2">
      <c r="A30" s="75" t="s">
        <v>116</v>
      </c>
      <c r="B30" s="20" t="s">
        <v>2</v>
      </c>
      <c r="C30" s="87"/>
      <c r="D30" s="87"/>
      <c r="E30" s="87"/>
      <c r="F30" s="87"/>
      <c r="G30" s="87">
        <v>7</v>
      </c>
      <c r="H30" s="87">
        <v>15</v>
      </c>
      <c r="I30" s="87">
        <f>SUM(C30,D30:H30)</f>
        <v>22</v>
      </c>
      <c r="J30" s="87">
        <f>RANK(I30,$I$3:$I$46,0)</f>
        <v>28</v>
      </c>
    </row>
    <row r="31" spans="1:10" ht="38.1" customHeight="1" x14ac:dyDescent="0.2">
      <c r="A31" s="60" t="s">
        <v>30</v>
      </c>
      <c r="B31" s="20" t="s">
        <v>2</v>
      </c>
      <c r="C31" s="87"/>
      <c r="D31" s="87"/>
      <c r="E31" s="87"/>
      <c r="F31" s="87">
        <v>19</v>
      </c>
      <c r="G31" s="87"/>
      <c r="H31" s="87"/>
      <c r="I31" s="87">
        <f>SUM(C31,D31:H31)</f>
        <v>19</v>
      </c>
      <c r="J31" s="87">
        <f>RANK(I31,$I$3:$I$46,0)</f>
        <v>29</v>
      </c>
    </row>
    <row r="32" spans="1:10" ht="38.1" customHeight="1" x14ac:dyDescent="0.2">
      <c r="A32" s="93" t="s">
        <v>51</v>
      </c>
      <c r="B32" s="20" t="s">
        <v>2</v>
      </c>
      <c r="C32" s="87"/>
      <c r="D32" s="87"/>
      <c r="E32" s="87"/>
      <c r="F32" s="87">
        <v>15.5</v>
      </c>
      <c r="G32" s="87"/>
      <c r="H32" s="87"/>
      <c r="I32" s="87">
        <f>SUM(C32,D32:H32)</f>
        <v>15.5</v>
      </c>
      <c r="J32" s="87">
        <f>RANK(I32,$I$3:$I$46,0)</f>
        <v>30</v>
      </c>
    </row>
    <row r="33" spans="1:10" ht="38.1" customHeight="1" x14ac:dyDescent="0.2">
      <c r="A33" s="75" t="s">
        <v>97</v>
      </c>
      <c r="B33" s="20" t="s">
        <v>2</v>
      </c>
      <c r="C33" s="87"/>
      <c r="D33" s="87"/>
      <c r="E33" s="87"/>
      <c r="F33" s="87">
        <v>13</v>
      </c>
      <c r="G33" s="87"/>
      <c r="H33" s="87"/>
      <c r="I33" s="87">
        <f>SUM(C33,D33:H33)</f>
        <v>13</v>
      </c>
      <c r="J33" s="87">
        <f>RANK(I33,$I$3:$I$46,0)</f>
        <v>31</v>
      </c>
    </row>
    <row r="34" spans="1:10" ht="38.1" customHeight="1" x14ac:dyDescent="0.2">
      <c r="A34" s="74" t="s">
        <v>64</v>
      </c>
      <c r="B34" s="20" t="s">
        <v>2</v>
      </c>
      <c r="C34" s="87"/>
      <c r="D34" s="87"/>
      <c r="E34" s="87"/>
      <c r="F34" s="87">
        <v>10</v>
      </c>
      <c r="G34" s="87"/>
      <c r="H34" s="87"/>
      <c r="I34" s="87">
        <f>SUM(C34,D34:H34)</f>
        <v>10</v>
      </c>
      <c r="J34" s="87">
        <f>RANK(I34,$I$3:$I$46,0)</f>
        <v>32</v>
      </c>
    </row>
    <row r="35" spans="1:10" ht="38.1" customHeight="1" x14ac:dyDescent="0.2">
      <c r="A35" s="60" t="s">
        <v>82</v>
      </c>
      <c r="B35" s="20" t="s">
        <v>2</v>
      </c>
      <c r="C35" s="87"/>
      <c r="D35" s="87"/>
      <c r="E35" s="87"/>
      <c r="F35" s="87">
        <v>7</v>
      </c>
      <c r="G35" s="87"/>
      <c r="H35" s="87"/>
      <c r="I35" s="87">
        <f>SUM(C35,D35:H35)</f>
        <v>7</v>
      </c>
      <c r="J35" s="87">
        <f>RANK(I35,$I$3:$I$46,0)</f>
        <v>33</v>
      </c>
    </row>
    <row r="36" spans="1:10" ht="38.1" customHeight="1" x14ac:dyDescent="0.2">
      <c r="A36" s="60" t="s">
        <v>50</v>
      </c>
      <c r="B36" s="18" t="s">
        <v>2</v>
      </c>
      <c r="C36" s="87"/>
      <c r="D36" s="87"/>
      <c r="E36" s="87"/>
      <c r="F36" s="87">
        <v>5</v>
      </c>
      <c r="G36" s="87"/>
      <c r="H36" s="87"/>
      <c r="I36" s="87">
        <f>SUM(C36,D36:H36)</f>
        <v>5</v>
      </c>
      <c r="J36" s="87">
        <f>RANK(I36,$I$3:$I$46,0)</f>
        <v>34</v>
      </c>
    </row>
    <row r="37" spans="1:10" ht="38.1" customHeight="1" x14ac:dyDescent="0.2">
      <c r="A37" s="60" t="s">
        <v>53</v>
      </c>
      <c r="B37" s="18" t="s">
        <v>2</v>
      </c>
      <c r="C37" s="87"/>
      <c r="D37" s="87"/>
      <c r="E37" s="87"/>
      <c r="F37" s="87">
        <v>3.5</v>
      </c>
      <c r="G37" s="87"/>
      <c r="H37" s="87"/>
      <c r="I37" s="87">
        <f>SUM(C37,D37:H37)</f>
        <v>3.5</v>
      </c>
      <c r="J37" s="87">
        <f>RANK(I37,$I$3:$I$46,0)</f>
        <v>35</v>
      </c>
    </row>
    <row r="38" spans="1:10" ht="36" customHeight="1" x14ac:dyDescent="0.2">
      <c r="A38" s="55"/>
      <c r="B38" s="18" t="s">
        <v>2</v>
      </c>
      <c r="C38" s="19"/>
      <c r="D38" s="22"/>
      <c r="E38" s="19"/>
      <c r="F38" s="19"/>
      <c r="G38" s="22"/>
      <c r="H38" s="22"/>
      <c r="I38" s="22">
        <f>SUM(C38,D38:H38)</f>
        <v>0</v>
      </c>
      <c r="J38" s="13">
        <f>RANK(I38,$I$3:$I$46,0)</f>
        <v>36</v>
      </c>
    </row>
    <row r="39" spans="1:10" ht="36" customHeight="1" x14ac:dyDescent="0.2">
      <c r="A39" s="68"/>
      <c r="B39" s="18" t="s">
        <v>2</v>
      </c>
      <c r="C39" s="13"/>
      <c r="D39" s="22"/>
      <c r="E39" s="13"/>
      <c r="F39" s="13"/>
      <c r="G39" s="22"/>
      <c r="H39" s="22"/>
      <c r="I39" s="22">
        <f>SUM(C39,D39:H39)</f>
        <v>0</v>
      </c>
      <c r="J39" s="13">
        <f>RANK(I39,$I$3:$I$46,0)</f>
        <v>36</v>
      </c>
    </row>
    <row r="40" spans="1:10" ht="36" customHeight="1" x14ac:dyDescent="0.2">
      <c r="A40" s="53"/>
      <c r="B40" s="20" t="s">
        <v>2</v>
      </c>
      <c r="C40" s="13"/>
      <c r="D40" s="22"/>
      <c r="E40" s="13"/>
      <c r="F40" s="13"/>
      <c r="G40" s="22"/>
      <c r="H40" s="22"/>
      <c r="I40" s="22">
        <f>SUM(C40,D40:H40)</f>
        <v>0</v>
      </c>
      <c r="J40" s="13">
        <f>RANK(I40,$I$3:$I$46,0)</f>
        <v>36</v>
      </c>
    </row>
    <row r="41" spans="1:10" ht="36" customHeight="1" x14ac:dyDescent="0.2">
      <c r="A41" s="55"/>
      <c r="B41" s="20" t="s">
        <v>2</v>
      </c>
      <c r="C41" s="13"/>
      <c r="D41" s="22"/>
      <c r="E41" s="13"/>
      <c r="F41" s="13"/>
      <c r="G41" s="22"/>
      <c r="H41" s="22"/>
      <c r="I41" s="22">
        <f>SUM(C41,D41:H41)</f>
        <v>0</v>
      </c>
      <c r="J41" s="13">
        <f>RANK(I41,$I$3:$I$46,0)</f>
        <v>36</v>
      </c>
    </row>
    <row r="42" spans="1:10" ht="36" customHeight="1" x14ac:dyDescent="0.2">
      <c r="A42" s="53"/>
      <c r="B42" s="18" t="s">
        <v>2</v>
      </c>
      <c r="C42" s="13"/>
      <c r="D42" s="22"/>
      <c r="E42" s="13"/>
      <c r="F42" s="13"/>
      <c r="G42" s="22"/>
      <c r="H42" s="22"/>
      <c r="I42" s="22">
        <f>SUM(C42,D42:H42)</f>
        <v>0</v>
      </c>
      <c r="J42" s="13">
        <f>RANK(I42,$I$3:$I$46,0)</f>
        <v>36</v>
      </c>
    </row>
    <row r="43" spans="1:10" ht="36" customHeight="1" x14ac:dyDescent="0.2">
      <c r="A43" s="53"/>
      <c r="B43" s="18" t="s">
        <v>2</v>
      </c>
      <c r="C43" s="13"/>
      <c r="D43" s="22"/>
      <c r="E43" s="13"/>
      <c r="F43" s="13"/>
      <c r="G43" s="22"/>
      <c r="H43" s="22"/>
      <c r="I43" s="22">
        <f>SUM(C43,D43:H43)</f>
        <v>0</v>
      </c>
      <c r="J43" s="13">
        <f>RANK(I43,$I$3:$I$46,0)</f>
        <v>36</v>
      </c>
    </row>
    <row r="44" spans="1:10" ht="36" customHeight="1" x14ac:dyDescent="0.2">
      <c r="A44" s="71"/>
      <c r="B44" s="18" t="s">
        <v>2</v>
      </c>
      <c r="C44" s="13"/>
      <c r="D44" s="22"/>
      <c r="E44" s="13"/>
      <c r="F44" s="13"/>
      <c r="G44" s="22"/>
      <c r="H44" s="22"/>
      <c r="I44" s="22">
        <f>SUM(C44,D44:H44)</f>
        <v>0</v>
      </c>
      <c r="J44" s="13">
        <f>RANK(I44,$I$3:$I$46,0)</f>
        <v>36</v>
      </c>
    </row>
    <row r="45" spans="1:10" ht="36" customHeight="1" x14ac:dyDescent="0.2">
      <c r="A45" s="44"/>
      <c r="B45" s="18" t="s">
        <v>2</v>
      </c>
      <c r="C45" s="13"/>
      <c r="D45" s="22"/>
      <c r="E45" s="13"/>
      <c r="F45" s="13"/>
      <c r="G45" s="22"/>
      <c r="H45" s="22"/>
      <c r="I45" s="22">
        <f>SUM(C45,D45:H45)</f>
        <v>0</v>
      </c>
      <c r="J45" s="13">
        <f>RANK(I45,$I$3:$I$46,0)</f>
        <v>36</v>
      </c>
    </row>
    <row r="46" spans="1:10" ht="36" customHeight="1" x14ac:dyDescent="0.2">
      <c r="A46" s="66"/>
      <c r="B46" s="18" t="s">
        <v>2</v>
      </c>
      <c r="C46" s="13"/>
      <c r="D46" s="22"/>
      <c r="E46" s="13"/>
      <c r="F46" s="13"/>
      <c r="G46" s="22"/>
      <c r="H46" s="22"/>
      <c r="I46" s="22">
        <f>SUM(C46,D46:H46)</f>
        <v>0</v>
      </c>
      <c r="J46" s="13">
        <f>RANK(I46,$I$3:$I$46,0)</f>
        <v>36</v>
      </c>
    </row>
  </sheetData>
  <autoFilter ref="A2:J45">
    <sortState ref="A3:J46">
      <sortCondition ref="J2:J45"/>
    </sortState>
  </autoFilter>
  <mergeCells count="1">
    <mergeCell ref="A1:J1"/>
  </mergeCells>
  <printOptions horizontalCentered="1"/>
  <pageMargins left="0" right="0" top="0" bottom="0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80" zoomScaleNormal="70" zoomScaleSheetLayoutView="80" workbookViewId="0">
      <selection activeCell="A11" sqref="A11"/>
    </sheetView>
  </sheetViews>
  <sheetFormatPr defaultRowHeight="12.75" x14ac:dyDescent="0.2"/>
  <cols>
    <col min="1" max="1" width="49.7109375" style="54" customWidth="1"/>
    <col min="2" max="9" width="7.7109375" style="26" customWidth="1"/>
    <col min="10" max="11" width="7.7109375" customWidth="1"/>
  </cols>
  <sheetData>
    <row r="1" spans="1:11" ht="38.1" customHeight="1" x14ac:dyDescent="0.2">
      <c r="A1" s="121" t="s">
        <v>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38.1" customHeight="1" x14ac:dyDescent="0.2">
      <c r="A2" s="79" t="s">
        <v>0</v>
      </c>
      <c r="B2" s="10" t="s">
        <v>2</v>
      </c>
      <c r="C2" s="27" t="s">
        <v>87</v>
      </c>
      <c r="D2" s="27" t="s">
        <v>93</v>
      </c>
      <c r="E2" s="27" t="s">
        <v>94</v>
      </c>
      <c r="F2" s="27" t="s">
        <v>131</v>
      </c>
      <c r="G2" s="27" t="s">
        <v>120</v>
      </c>
      <c r="H2" s="27" t="s">
        <v>58</v>
      </c>
      <c r="I2" s="27" t="s">
        <v>59</v>
      </c>
      <c r="J2" s="10" t="s">
        <v>4</v>
      </c>
      <c r="K2" s="10" t="s">
        <v>3</v>
      </c>
    </row>
    <row r="3" spans="1:11" ht="38.1" customHeight="1" x14ac:dyDescent="0.2">
      <c r="A3" s="92" t="s">
        <v>162</v>
      </c>
      <c r="B3" s="18" t="s">
        <v>2</v>
      </c>
      <c r="C3" s="95">
        <v>55</v>
      </c>
      <c r="D3" s="87">
        <v>55</v>
      </c>
      <c r="E3" s="95">
        <v>55</v>
      </c>
      <c r="F3" s="95">
        <v>129</v>
      </c>
      <c r="G3" s="95">
        <v>75</v>
      </c>
      <c r="H3" s="87">
        <v>65</v>
      </c>
      <c r="I3" s="87">
        <v>55</v>
      </c>
      <c r="J3" s="87">
        <f>SUM(C3,D3:I3)</f>
        <v>489</v>
      </c>
      <c r="K3" s="87">
        <f>RANK(J3,$J$3:$J$46,0)</f>
        <v>1</v>
      </c>
    </row>
    <row r="4" spans="1:11" ht="38.1" customHeight="1" x14ac:dyDescent="0.2">
      <c r="A4" s="60" t="s">
        <v>27</v>
      </c>
      <c r="B4" s="18" t="s">
        <v>2</v>
      </c>
      <c r="C4" s="87">
        <v>37</v>
      </c>
      <c r="D4" s="88">
        <v>40</v>
      </c>
      <c r="E4" s="87">
        <v>50</v>
      </c>
      <c r="F4" s="87">
        <v>96</v>
      </c>
      <c r="G4" s="87">
        <v>55</v>
      </c>
      <c r="H4" s="88">
        <v>31</v>
      </c>
      <c r="I4" s="88">
        <v>43</v>
      </c>
      <c r="J4" s="87">
        <f>SUM(C4,D4:I4)</f>
        <v>352</v>
      </c>
      <c r="K4" s="87">
        <f>RANK(J4,$J$3:$J$46,0)</f>
        <v>2</v>
      </c>
    </row>
    <row r="5" spans="1:11" ht="38.1" customHeight="1" x14ac:dyDescent="0.2">
      <c r="A5" s="75" t="s">
        <v>196</v>
      </c>
      <c r="B5" s="20" t="s">
        <v>2</v>
      </c>
      <c r="C5" s="87">
        <v>27</v>
      </c>
      <c r="D5" s="87">
        <v>29</v>
      </c>
      <c r="E5" s="87"/>
      <c r="F5" s="87">
        <v>75</v>
      </c>
      <c r="G5" s="87">
        <v>43</v>
      </c>
      <c r="H5" s="87">
        <v>27</v>
      </c>
      <c r="I5" s="87">
        <v>31</v>
      </c>
      <c r="J5" s="87">
        <f>SUM(C5,D5:I5)</f>
        <v>232</v>
      </c>
      <c r="K5" s="87">
        <f>RANK(J5,$J$3:$J$46,0)</f>
        <v>3</v>
      </c>
    </row>
    <row r="6" spans="1:11" ht="38.1" customHeight="1" x14ac:dyDescent="0.2">
      <c r="A6" s="60" t="s">
        <v>197</v>
      </c>
      <c r="B6" s="18" t="s">
        <v>2</v>
      </c>
      <c r="C6" s="87">
        <v>40</v>
      </c>
      <c r="D6" s="87">
        <v>19</v>
      </c>
      <c r="E6" s="87"/>
      <c r="F6" s="87">
        <v>76.5</v>
      </c>
      <c r="G6" s="87">
        <v>50</v>
      </c>
      <c r="H6" s="87">
        <v>19</v>
      </c>
      <c r="I6" s="87">
        <v>23</v>
      </c>
      <c r="J6" s="87">
        <f>SUM(C6,D6:I6)</f>
        <v>227.5</v>
      </c>
      <c r="K6" s="87">
        <f>RANK(J6,$J$3:$J$46,0)</f>
        <v>4</v>
      </c>
    </row>
    <row r="7" spans="1:11" ht="38.1" customHeight="1" x14ac:dyDescent="0.2">
      <c r="A7" s="60" t="s">
        <v>96</v>
      </c>
      <c r="B7" s="18" t="s">
        <v>2</v>
      </c>
      <c r="C7" s="87">
        <v>25</v>
      </c>
      <c r="D7" s="87">
        <v>11</v>
      </c>
      <c r="E7" s="87">
        <v>34</v>
      </c>
      <c r="F7" s="87">
        <v>26</v>
      </c>
      <c r="G7" s="87">
        <v>46</v>
      </c>
      <c r="H7" s="87">
        <v>15</v>
      </c>
      <c r="I7" s="87">
        <v>19</v>
      </c>
      <c r="J7" s="87">
        <f>SUM(C7,D7:I7)</f>
        <v>176</v>
      </c>
      <c r="K7" s="87">
        <f>RANK(J7,$J$3:$J$46,0)</f>
        <v>5</v>
      </c>
    </row>
    <row r="8" spans="1:11" ht="38.1" customHeight="1" x14ac:dyDescent="0.2">
      <c r="A8" s="60" t="s">
        <v>194</v>
      </c>
      <c r="B8" s="20" t="s">
        <v>2</v>
      </c>
      <c r="C8" s="87">
        <v>29</v>
      </c>
      <c r="D8" s="87"/>
      <c r="E8" s="87"/>
      <c r="F8" s="87">
        <v>49.5</v>
      </c>
      <c r="G8" s="87">
        <v>31</v>
      </c>
      <c r="H8" s="87">
        <v>21</v>
      </c>
      <c r="I8" s="87">
        <v>27</v>
      </c>
      <c r="J8" s="87">
        <f>SUM(C8,D8:I8)</f>
        <v>157.5</v>
      </c>
      <c r="K8" s="87">
        <f>RANK(J8,$J$3:$J$46,0)</f>
        <v>6</v>
      </c>
    </row>
    <row r="9" spans="1:11" ht="38.1" customHeight="1" x14ac:dyDescent="0.2">
      <c r="A9" s="75" t="s">
        <v>66</v>
      </c>
      <c r="B9" s="18" t="s">
        <v>2</v>
      </c>
      <c r="C9" s="87"/>
      <c r="D9" s="87">
        <v>21</v>
      </c>
      <c r="E9" s="87"/>
      <c r="F9" s="87">
        <v>42.5</v>
      </c>
      <c r="G9" s="87">
        <v>29</v>
      </c>
      <c r="H9" s="87">
        <v>25</v>
      </c>
      <c r="I9" s="87"/>
      <c r="J9" s="87">
        <f>SUM(C9,D9:I9)</f>
        <v>117.5</v>
      </c>
      <c r="K9" s="87">
        <f>RANK(J9,$J$3:$J$46,0)</f>
        <v>7</v>
      </c>
    </row>
    <row r="10" spans="1:11" ht="38.1" customHeight="1" x14ac:dyDescent="0.2">
      <c r="A10" s="75" t="s">
        <v>67</v>
      </c>
      <c r="B10" s="18" t="s">
        <v>2</v>
      </c>
      <c r="C10" s="87">
        <v>21</v>
      </c>
      <c r="D10" s="87">
        <v>10</v>
      </c>
      <c r="E10" s="87">
        <v>31</v>
      </c>
      <c r="F10" s="87">
        <v>21.5</v>
      </c>
      <c r="G10" s="87">
        <v>25</v>
      </c>
      <c r="H10" s="87"/>
      <c r="I10" s="87"/>
      <c r="J10" s="87">
        <f>SUM(C10,D10:I10)</f>
        <v>108.5</v>
      </c>
      <c r="K10" s="87">
        <f>RANK(J10,$J$3:$J$46,0)</f>
        <v>8</v>
      </c>
    </row>
    <row r="11" spans="1:11" ht="38.1" customHeight="1" x14ac:dyDescent="0.2">
      <c r="A11" s="60" t="s">
        <v>198</v>
      </c>
      <c r="B11" s="18" t="s">
        <v>2</v>
      </c>
      <c r="C11" s="87"/>
      <c r="D11" s="87">
        <v>15</v>
      </c>
      <c r="E11" s="87"/>
      <c r="F11" s="87">
        <v>52.5</v>
      </c>
      <c r="G11" s="87">
        <v>23</v>
      </c>
      <c r="H11" s="87">
        <v>9</v>
      </c>
      <c r="I11" s="87"/>
      <c r="J11" s="87">
        <f>SUM(C11,D11:I11)</f>
        <v>99.5</v>
      </c>
      <c r="K11" s="87">
        <f>RANK(J11,$J$3:$J$46,0)</f>
        <v>9</v>
      </c>
    </row>
    <row r="12" spans="1:11" ht="38.1" customHeight="1" x14ac:dyDescent="0.2">
      <c r="A12" s="74" t="s">
        <v>64</v>
      </c>
      <c r="B12" s="20" t="s">
        <v>2</v>
      </c>
      <c r="C12" s="87"/>
      <c r="D12" s="87"/>
      <c r="E12" s="87"/>
      <c r="F12" s="87">
        <v>10</v>
      </c>
      <c r="G12" s="87">
        <v>65</v>
      </c>
      <c r="H12" s="87"/>
      <c r="I12" s="87"/>
      <c r="J12" s="87">
        <f>SUM(C12,D12:I12)</f>
        <v>75</v>
      </c>
      <c r="K12" s="87">
        <f>RANK(J12,$J$3:$J$46,0)</f>
        <v>10</v>
      </c>
    </row>
    <row r="13" spans="1:11" ht="38.1" customHeight="1" x14ac:dyDescent="0.2">
      <c r="A13" s="60" t="s">
        <v>99</v>
      </c>
      <c r="B13" s="18" t="s">
        <v>2</v>
      </c>
      <c r="C13" s="87"/>
      <c r="D13" s="87">
        <v>23</v>
      </c>
      <c r="E13" s="87"/>
      <c r="F13" s="87">
        <v>35.5</v>
      </c>
      <c r="G13" s="87"/>
      <c r="H13" s="87">
        <v>10</v>
      </c>
      <c r="I13" s="87"/>
      <c r="J13" s="87">
        <f>SUM(C13,D13:I13)</f>
        <v>68.5</v>
      </c>
      <c r="K13" s="87">
        <f>RANK(J13,$J$3:$J$46,0)</f>
        <v>11</v>
      </c>
    </row>
    <row r="14" spans="1:11" ht="38.1" customHeight="1" x14ac:dyDescent="0.2">
      <c r="A14" s="60" t="s">
        <v>95</v>
      </c>
      <c r="B14" s="18" t="s">
        <v>2</v>
      </c>
      <c r="C14" s="87"/>
      <c r="D14" s="87"/>
      <c r="E14" s="87"/>
      <c r="F14" s="87">
        <v>18</v>
      </c>
      <c r="G14" s="87">
        <v>37</v>
      </c>
      <c r="H14" s="87">
        <v>13</v>
      </c>
      <c r="I14" s="87"/>
      <c r="J14" s="87">
        <f>SUM(C14,D14:I14)</f>
        <v>68</v>
      </c>
      <c r="K14" s="87">
        <f>RANK(J14,$J$3:$J$46,0)</f>
        <v>12</v>
      </c>
    </row>
    <row r="15" spans="1:11" ht="38.1" customHeight="1" x14ac:dyDescent="0.2">
      <c r="A15" s="60" t="s">
        <v>78</v>
      </c>
      <c r="B15" s="20" t="s">
        <v>2</v>
      </c>
      <c r="C15" s="87"/>
      <c r="D15" s="87"/>
      <c r="E15" s="87"/>
      <c r="F15" s="87">
        <v>22.5</v>
      </c>
      <c r="G15" s="87">
        <v>40</v>
      </c>
      <c r="H15" s="87"/>
      <c r="I15" s="87"/>
      <c r="J15" s="87">
        <f>SUM(C15,D15:I15)</f>
        <v>62.5</v>
      </c>
      <c r="K15" s="87">
        <f>RANK(J15,$J$3:$J$46,0)</f>
        <v>13</v>
      </c>
    </row>
    <row r="16" spans="1:11" ht="38.1" customHeight="1" x14ac:dyDescent="0.2">
      <c r="A16" s="75" t="s">
        <v>65</v>
      </c>
      <c r="B16" s="18" t="s">
        <v>2</v>
      </c>
      <c r="C16" s="87">
        <v>23</v>
      </c>
      <c r="D16" s="87"/>
      <c r="E16" s="87"/>
      <c r="F16" s="87">
        <v>23</v>
      </c>
      <c r="G16" s="87"/>
      <c r="H16" s="87"/>
      <c r="I16" s="87"/>
      <c r="J16" s="87">
        <f>SUM(C16,D16:I16)</f>
        <v>46</v>
      </c>
      <c r="K16" s="87">
        <f>RANK(J16,$J$3:$J$46,0)</f>
        <v>14</v>
      </c>
    </row>
    <row r="17" spans="1:11" ht="38.1" customHeight="1" x14ac:dyDescent="0.2">
      <c r="A17" s="93" t="s">
        <v>51</v>
      </c>
      <c r="B17" s="20" t="s">
        <v>2</v>
      </c>
      <c r="C17" s="87"/>
      <c r="D17" s="87"/>
      <c r="E17" s="87"/>
      <c r="F17" s="87">
        <v>15.5</v>
      </c>
      <c r="G17" s="87">
        <v>27</v>
      </c>
      <c r="H17" s="87"/>
      <c r="I17" s="87"/>
      <c r="J17" s="87">
        <f>SUM(C17,D17:I17)</f>
        <v>42.5</v>
      </c>
      <c r="K17" s="87">
        <f>RANK(J17,$J$3:$J$46,0)</f>
        <v>15</v>
      </c>
    </row>
    <row r="18" spans="1:11" ht="38.1" customHeight="1" x14ac:dyDescent="0.2">
      <c r="A18" s="75" t="s">
        <v>116</v>
      </c>
      <c r="B18" s="20" t="s">
        <v>2</v>
      </c>
      <c r="C18" s="87"/>
      <c r="D18" s="87"/>
      <c r="E18" s="87"/>
      <c r="F18" s="87"/>
      <c r="G18" s="87">
        <v>15</v>
      </c>
      <c r="H18" s="87">
        <v>7</v>
      </c>
      <c r="I18" s="87">
        <v>15</v>
      </c>
      <c r="J18" s="87">
        <f>SUM(C18,D18:I18)</f>
        <v>37</v>
      </c>
      <c r="K18" s="87">
        <f>RANK(J18,$J$3:$J$46,0)</f>
        <v>16</v>
      </c>
    </row>
    <row r="19" spans="1:11" ht="38.1" customHeight="1" x14ac:dyDescent="0.2">
      <c r="A19" s="60" t="s">
        <v>124</v>
      </c>
      <c r="B19" s="18" t="s">
        <v>2</v>
      </c>
      <c r="C19" s="87"/>
      <c r="D19" s="87"/>
      <c r="E19" s="87"/>
      <c r="F19" s="87"/>
      <c r="G19" s="87">
        <v>34</v>
      </c>
      <c r="H19" s="87"/>
      <c r="I19" s="87"/>
      <c r="J19" s="87">
        <f>SUM(C19,D19:I19)</f>
        <v>34</v>
      </c>
      <c r="K19" s="87">
        <f>RANK(J19,$J$3:$J$46,0)</f>
        <v>17</v>
      </c>
    </row>
    <row r="20" spans="1:11" ht="38.1" customHeight="1" x14ac:dyDescent="0.2">
      <c r="A20" s="75" t="s">
        <v>97</v>
      </c>
      <c r="B20" s="20" t="s">
        <v>2</v>
      </c>
      <c r="C20" s="87"/>
      <c r="D20" s="87"/>
      <c r="E20" s="87"/>
      <c r="F20" s="87">
        <v>13</v>
      </c>
      <c r="G20" s="87">
        <v>9</v>
      </c>
      <c r="H20" s="87"/>
      <c r="I20" s="87"/>
      <c r="J20" s="87">
        <f>SUM(C20,D20:I20)</f>
        <v>22</v>
      </c>
      <c r="K20" s="87">
        <f>RANK(J20,$J$3:$J$46,0)</f>
        <v>18</v>
      </c>
    </row>
    <row r="21" spans="1:11" ht="38.1" customHeight="1" x14ac:dyDescent="0.2">
      <c r="A21" s="60" t="s">
        <v>50</v>
      </c>
      <c r="B21" s="18" t="s">
        <v>2</v>
      </c>
      <c r="C21" s="87"/>
      <c r="D21" s="87"/>
      <c r="E21" s="87"/>
      <c r="F21" s="87">
        <v>5</v>
      </c>
      <c r="G21" s="87">
        <v>17</v>
      </c>
      <c r="H21" s="87"/>
      <c r="I21" s="87"/>
      <c r="J21" s="87">
        <f>SUM(C21,D21:I21)</f>
        <v>22</v>
      </c>
      <c r="K21" s="87">
        <f>RANK(J21,$J$3:$J$46,0)</f>
        <v>18</v>
      </c>
    </row>
    <row r="22" spans="1:11" ht="38.1" customHeight="1" x14ac:dyDescent="0.2">
      <c r="A22" s="92" t="s">
        <v>125</v>
      </c>
      <c r="B22" s="18" t="s">
        <v>2</v>
      </c>
      <c r="C22" s="87"/>
      <c r="D22" s="87"/>
      <c r="E22" s="87"/>
      <c r="F22" s="87"/>
      <c r="G22" s="87">
        <v>21</v>
      </c>
      <c r="H22" s="87"/>
      <c r="I22" s="87"/>
      <c r="J22" s="87">
        <f>SUM(C22,D22:I22)</f>
        <v>21</v>
      </c>
      <c r="K22" s="87">
        <f>RANK(J22,$J$3:$J$46,0)</f>
        <v>20</v>
      </c>
    </row>
    <row r="23" spans="1:11" ht="38.1" customHeight="1" x14ac:dyDescent="0.2">
      <c r="A23" s="60" t="s">
        <v>82</v>
      </c>
      <c r="B23" s="20" t="s">
        <v>2</v>
      </c>
      <c r="C23" s="87"/>
      <c r="D23" s="87"/>
      <c r="E23" s="87"/>
      <c r="F23" s="87">
        <v>7</v>
      </c>
      <c r="G23" s="87">
        <v>13</v>
      </c>
      <c r="H23" s="87"/>
      <c r="I23" s="87"/>
      <c r="J23" s="87">
        <f>SUM(C23,D23:I23)</f>
        <v>20</v>
      </c>
      <c r="K23" s="87">
        <f>RANK(J23,$J$3:$J$46,0)</f>
        <v>21</v>
      </c>
    </row>
    <row r="24" spans="1:11" ht="38.1" customHeight="1" x14ac:dyDescent="0.2">
      <c r="A24" s="60" t="s">
        <v>126</v>
      </c>
      <c r="B24" s="18" t="s">
        <v>2</v>
      </c>
      <c r="C24" s="87"/>
      <c r="D24" s="87"/>
      <c r="E24" s="87"/>
      <c r="F24" s="87"/>
      <c r="G24" s="87">
        <v>19</v>
      </c>
      <c r="H24" s="87"/>
      <c r="I24" s="87"/>
      <c r="J24" s="87">
        <f>SUM(C24,D24:I24)</f>
        <v>19</v>
      </c>
      <c r="K24" s="87">
        <f>RANK(J24,$J$3:$J$46,0)</f>
        <v>22</v>
      </c>
    </row>
    <row r="25" spans="1:11" ht="38.1" customHeight="1" x14ac:dyDescent="0.2">
      <c r="A25" s="60" t="s">
        <v>53</v>
      </c>
      <c r="B25" s="18" t="s">
        <v>2</v>
      </c>
      <c r="C25" s="87"/>
      <c r="D25" s="87"/>
      <c r="E25" s="87"/>
      <c r="F25" s="87">
        <v>3.5</v>
      </c>
      <c r="G25" s="87">
        <v>10</v>
      </c>
      <c r="H25" s="87"/>
      <c r="I25" s="87"/>
      <c r="J25" s="87">
        <f>SUM(C25,D25:I25)</f>
        <v>13.5</v>
      </c>
      <c r="K25" s="87">
        <f>RANK(J25,$J$3:$J$46,0)</f>
        <v>23</v>
      </c>
    </row>
    <row r="26" spans="1:11" ht="38.1" customHeight="1" x14ac:dyDescent="0.2">
      <c r="A26" s="92" t="s">
        <v>127</v>
      </c>
      <c r="B26" s="18" t="s">
        <v>2</v>
      </c>
      <c r="C26" s="87"/>
      <c r="D26" s="87"/>
      <c r="E26" s="87"/>
      <c r="F26" s="87"/>
      <c r="G26" s="96">
        <v>11</v>
      </c>
      <c r="H26" s="87"/>
      <c r="I26" s="87"/>
      <c r="J26" s="87">
        <f>SUM(C26,D26:I26)</f>
        <v>11</v>
      </c>
      <c r="K26" s="87">
        <f>RANK(J26,$J$3:$J$46,0)</f>
        <v>24</v>
      </c>
    </row>
    <row r="27" spans="1:11" ht="38.1" customHeight="1" x14ac:dyDescent="0.2">
      <c r="A27" s="92" t="s">
        <v>128</v>
      </c>
      <c r="B27" s="18" t="s">
        <v>2</v>
      </c>
      <c r="C27" s="87"/>
      <c r="D27" s="87"/>
      <c r="E27" s="87"/>
      <c r="F27" s="87"/>
      <c r="G27" s="87">
        <v>8</v>
      </c>
      <c r="H27" s="87"/>
      <c r="I27" s="87"/>
      <c r="J27" s="87">
        <f>SUM(C27,D27:I27)</f>
        <v>8</v>
      </c>
      <c r="K27" s="87">
        <f>RANK(J27,$J$3:$J$46,0)</f>
        <v>25</v>
      </c>
    </row>
    <row r="28" spans="1:11" ht="38.1" customHeight="1" x14ac:dyDescent="0.2">
      <c r="A28" s="94" t="s">
        <v>129</v>
      </c>
      <c r="B28" s="18" t="s">
        <v>2</v>
      </c>
      <c r="C28" s="87"/>
      <c r="D28" s="87"/>
      <c r="E28" s="87"/>
      <c r="F28" s="87"/>
      <c r="G28" s="87">
        <v>7</v>
      </c>
      <c r="H28" s="87"/>
      <c r="I28" s="87"/>
      <c r="J28" s="87">
        <f>SUM(C28,D28:I28)</f>
        <v>7</v>
      </c>
      <c r="K28" s="87">
        <f>RANK(J28,$J$3:$J$46,0)</f>
        <v>26</v>
      </c>
    </row>
    <row r="29" spans="1:11" ht="44.25" customHeight="1" x14ac:dyDescent="0.2">
      <c r="A29" s="55"/>
      <c r="B29" s="20" t="s">
        <v>2</v>
      </c>
      <c r="C29" s="13"/>
      <c r="D29" s="22"/>
      <c r="E29" s="13"/>
      <c r="F29" s="13"/>
      <c r="G29" s="13"/>
      <c r="H29" s="22"/>
      <c r="I29" s="22"/>
      <c r="J29" s="22">
        <f>SUM(C29,D29:I29)</f>
        <v>0</v>
      </c>
      <c r="K29" s="13">
        <f>RANK(J29,$J$3:$J$46,0)</f>
        <v>27</v>
      </c>
    </row>
    <row r="30" spans="1:11" ht="44.25" customHeight="1" x14ac:dyDescent="0.2">
      <c r="A30" s="55"/>
      <c r="B30" s="20" t="s">
        <v>2</v>
      </c>
      <c r="C30" s="13"/>
      <c r="D30" s="22"/>
      <c r="E30" s="13"/>
      <c r="F30" s="13"/>
      <c r="G30" s="13"/>
      <c r="H30" s="22"/>
      <c r="I30" s="22"/>
      <c r="J30" s="22">
        <f>SUM(C30,D30:I30)</f>
        <v>0</v>
      </c>
      <c r="K30" s="13">
        <f>RANK(J30,$J$3:$J$46,0)</f>
        <v>27</v>
      </c>
    </row>
    <row r="31" spans="1:11" ht="44.25" customHeight="1" x14ac:dyDescent="0.2">
      <c r="A31" s="55"/>
      <c r="B31" s="18" t="s">
        <v>2</v>
      </c>
      <c r="C31" s="13"/>
      <c r="D31" s="22"/>
      <c r="E31" s="13"/>
      <c r="F31" s="13"/>
      <c r="G31" s="13"/>
      <c r="H31" s="22"/>
      <c r="I31" s="22"/>
      <c r="J31" s="22">
        <f>SUM(C31,D31:I31)</f>
        <v>0</v>
      </c>
      <c r="K31" s="13">
        <f>RANK(J31,$J$3:$J$46,0)</f>
        <v>27</v>
      </c>
    </row>
    <row r="32" spans="1:11" ht="44.25" customHeight="1" x14ac:dyDescent="0.2">
      <c r="A32" s="83"/>
      <c r="B32" s="18" t="s">
        <v>2</v>
      </c>
      <c r="C32" s="13"/>
      <c r="D32" s="22"/>
      <c r="E32" s="13"/>
      <c r="F32" s="13"/>
      <c r="G32" s="13"/>
      <c r="H32" s="22"/>
      <c r="I32" s="22"/>
      <c r="J32" s="22">
        <f>SUM(C32,D32:I32)</f>
        <v>0</v>
      </c>
      <c r="K32" s="13">
        <f>RANK(J32,$J$3:$J$46,0)</f>
        <v>27</v>
      </c>
    </row>
    <row r="33" spans="1:11" ht="44.25" customHeight="1" x14ac:dyDescent="0.2">
      <c r="A33" s="44"/>
      <c r="B33" s="18" t="s">
        <v>2</v>
      </c>
      <c r="C33" s="13"/>
      <c r="D33" s="22"/>
      <c r="E33" s="13"/>
      <c r="F33" s="13"/>
      <c r="G33" s="13"/>
      <c r="H33" s="22"/>
      <c r="I33" s="22"/>
      <c r="J33" s="22">
        <f>SUM(C33,D33:I33)</f>
        <v>0</v>
      </c>
      <c r="K33" s="13">
        <f>RANK(J33,$J$3:$J$46,0)</f>
        <v>27</v>
      </c>
    </row>
    <row r="34" spans="1:11" ht="44.25" customHeight="1" x14ac:dyDescent="0.2">
      <c r="A34" s="44"/>
      <c r="B34" s="18" t="s">
        <v>2</v>
      </c>
      <c r="C34" s="13"/>
      <c r="D34" s="22"/>
      <c r="E34" s="13"/>
      <c r="F34" s="13"/>
      <c r="G34" s="13"/>
      <c r="H34" s="22"/>
      <c r="I34" s="22"/>
      <c r="J34" s="22">
        <f>SUM(C34,D34:I34)</f>
        <v>0</v>
      </c>
      <c r="K34" s="13">
        <f>RANK(J34,$J$3:$J$46,0)</f>
        <v>27</v>
      </c>
    </row>
    <row r="35" spans="1:11" ht="44.25" customHeight="1" x14ac:dyDescent="0.2">
      <c r="A35" s="44"/>
      <c r="B35" s="18" t="s">
        <v>2</v>
      </c>
      <c r="C35" s="13"/>
      <c r="D35" s="22"/>
      <c r="E35" s="13"/>
      <c r="F35" s="13"/>
      <c r="G35" s="13"/>
      <c r="H35" s="22"/>
      <c r="I35" s="22"/>
      <c r="J35" s="22">
        <f>SUM(C35,D35:I35)</f>
        <v>0</v>
      </c>
      <c r="K35" s="13">
        <f>RANK(J35,$J$3:$J$46,0)</f>
        <v>27</v>
      </c>
    </row>
    <row r="36" spans="1:11" ht="44.25" customHeight="1" x14ac:dyDescent="0.2">
      <c r="A36" s="55"/>
      <c r="B36" s="20" t="s">
        <v>2</v>
      </c>
      <c r="C36" s="13"/>
      <c r="D36" s="22"/>
      <c r="E36" s="13"/>
      <c r="F36" s="13"/>
      <c r="G36" s="13"/>
      <c r="H36" s="22"/>
      <c r="I36" s="22"/>
      <c r="J36" s="22">
        <f>SUM(C36,D36:I36)</f>
        <v>0</v>
      </c>
      <c r="K36" s="13">
        <f>RANK(J36,$J$3:$J$46,0)</f>
        <v>27</v>
      </c>
    </row>
    <row r="37" spans="1:11" ht="44.25" customHeight="1" x14ac:dyDescent="0.2">
      <c r="A37" s="55"/>
      <c r="B37" s="20" t="s">
        <v>2</v>
      </c>
      <c r="C37" s="13"/>
      <c r="D37" s="22"/>
      <c r="E37" s="13"/>
      <c r="F37" s="13"/>
      <c r="G37" s="13"/>
      <c r="H37" s="22"/>
      <c r="I37" s="22"/>
      <c r="J37" s="22">
        <f>SUM(C37,D37:I37)</f>
        <v>0</v>
      </c>
      <c r="K37" s="13">
        <f>RANK(J37,$J$3:$J$46,0)</f>
        <v>27</v>
      </c>
    </row>
    <row r="38" spans="1:11" ht="44.25" customHeight="1" x14ac:dyDescent="0.2">
      <c r="A38" s="55"/>
      <c r="B38" s="18" t="s">
        <v>2</v>
      </c>
      <c r="C38" s="19"/>
      <c r="D38" s="22"/>
      <c r="E38" s="19"/>
      <c r="F38" s="19"/>
      <c r="G38" s="19"/>
      <c r="H38" s="22"/>
      <c r="I38" s="22"/>
      <c r="J38" s="22">
        <f>SUM(C38,D38:I38)</f>
        <v>0</v>
      </c>
      <c r="K38" s="13">
        <f>RANK(J38,$J$3:$J$46,0)</f>
        <v>27</v>
      </c>
    </row>
    <row r="39" spans="1:11" ht="44.25" customHeight="1" x14ac:dyDescent="0.2">
      <c r="A39" s="68"/>
      <c r="B39" s="18" t="s">
        <v>2</v>
      </c>
      <c r="C39" s="13"/>
      <c r="D39" s="22"/>
      <c r="E39" s="13"/>
      <c r="F39" s="13"/>
      <c r="G39" s="13"/>
      <c r="H39" s="22"/>
      <c r="I39" s="22"/>
      <c r="J39" s="22">
        <f>SUM(C39,D39:I39)</f>
        <v>0</v>
      </c>
      <c r="K39" s="13">
        <f>RANK(J39,$J$3:$J$46,0)</f>
        <v>27</v>
      </c>
    </row>
    <row r="40" spans="1:11" ht="44.25" customHeight="1" x14ac:dyDescent="0.2">
      <c r="A40" s="53"/>
      <c r="B40" s="20" t="s">
        <v>2</v>
      </c>
      <c r="C40" s="13"/>
      <c r="D40" s="22"/>
      <c r="E40" s="13"/>
      <c r="F40" s="13"/>
      <c r="G40" s="13"/>
      <c r="H40" s="22"/>
      <c r="I40" s="22"/>
      <c r="J40" s="22">
        <f>SUM(C40,D40:I40)</f>
        <v>0</v>
      </c>
      <c r="K40" s="13">
        <f>RANK(J40,$J$3:$J$46,0)</f>
        <v>27</v>
      </c>
    </row>
    <row r="41" spans="1:11" x14ac:dyDescent="0.2">
      <c r="A41" s="55"/>
      <c r="B41" s="20" t="s">
        <v>2</v>
      </c>
      <c r="C41" s="13"/>
      <c r="D41" s="22"/>
      <c r="E41" s="13"/>
      <c r="F41" s="13"/>
      <c r="G41" s="13"/>
      <c r="H41" s="22"/>
      <c r="I41" s="22"/>
      <c r="J41" s="22">
        <f>SUM(C41,D41:I41)</f>
        <v>0</v>
      </c>
      <c r="K41" s="13">
        <f>RANK(J41,$J$3:$J$46,0)</f>
        <v>27</v>
      </c>
    </row>
    <row r="42" spans="1:11" x14ac:dyDescent="0.2">
      <c r="A42" s="53"/>
      <c r="B42" s="18" t="s">
        <v>2</v>
      </c>
      <c r="C42" s="13"/>
      <c r="D42" s="22"/>
      <c r="E42" s="13"/>
      <c r="F42" s="13"/>
      <c r="G42" s="13"/>
      <c r="H42" s="22"/>
      <c r="I42" s="22"/>
      <c r="J42" s="22">
        <f>SUM(C42,D42:I42)</f>
        <v>0</v>
      </c>
      <c r="K42" s="13">
        <f>RANK(J42,$J$3:$J$46,0)</f>
        <v>27</v>
      </c>
    </row>
    <row r="43" spans="1:11" x14ac:dyDescent="0.2">
      <c r="A43" s="53"/>
      <c r="B43" s="18" t="s">
        <v>2</v>
      </c>
      <c r="C43" s="13"/>
      <c r="D43" s="22"/>
      <c r="E43" s="13"/>
      <c r="F43" s="13"/>
      <c r="G43" s="13"/>
      <c r="H43" s="22"/>
      <c r="I43" s="22"/>
      <c r="J43" s="22">
        <f>SUM(C43,D43:I43)</f>
        <v>0</v>
      </c>
      <c r="K43" s="13">
        <f>RANK(J43,$J$3:$J$46,0)</f>
        <v>27</v>
      </c>
    </row>
    <row r="44" spans="1:11" x14ac:dyDescent="0.2">
      <c r="A44" s="71"/>
      <c r="B44" s="18" t="s">
        <v>2</v>
      </c>
      <c r="C44" s="13"/>
      <c r="D44" s="22"/>
      <c r="E44" s="13"/>
      <c r="F44" s="13"/>
      <c r="G44" s="13"/>
      <c r="H44" s="22"/>
      <c r="I44" s="22"/>
      <c r="J44" s="22">
        <f>SUM(C44,D44:I44)</f>
        <v>0</v>
      </c>
      <c r="K44" s="13">
        <f>RANK(J44,$J$3:$J$46,0)</f>
        <v>27</v>
      </c>
    </row>
    <row r="45" spans="1:11" x14ac:dyDescent="0.2">
      <c r="A45" s="44"/>
      <c r="B45" s="18" t="s">
        <v>2</v>
      </c>
      <c r="C45" s="13"/>
      <c r="D45" s="22"/>
      <c r="E45" s="13"/>
      <c r="F45" s="13"/>
      <c r="G45" s="13"/>
      <c r="H45" s="22"/>
      <c r="I45" s="22"/>
      <c r="J45" s="22">
        <f>SUM(C45,D45:I45)</f>
        <v>0</v>
      </c>
      <c r="K45" s="13">
        <f>RANK(J45,$J$3:$J$46,0)</f>
        <v>27</v>
      </c>
    </row>
    <row r="46" spans="1:11" x14ac:dyDescent="0.2">
      <c r="A46" s="66"/>
      <c r="B46" s="18" t="s">
        <v>2</v>
      </c>
      <c r="C46" s="13"/>
      <c r="D46" s="22"/>
      <c r="E46" s="13"/>
      <c r="F46" s="13"/>
      <c r="G46" s="13"/>
      <c r="H46" s="22"/>
      <c r="I46" s="22"/>
      <c r="J46" s="22">
        <f>SUM(C46,D46:I46)</f>
        <v>0</v>
      </c>
      <c r="K46" s="13">
        <f>RANK(J46,$J$3:$J$46,0)</f>
        <v>27</v>
      </c>
    </row>
  </sheetData>
  <autoFilter ref="A2:K2">
    <sortState ref="A3:K46">
      <sortCondition ref="K2"/>
    </sortState>
  </autoFilter>
  <mergeCells count="1">
    <mergeCell ref="A1:K1"/>
  </mergeCells>
  <printOptions horizontalCentered="1"/>
  <pageMargins left="0" right="0" top="0" bottom="0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90" zoomScaleSheetLayoutView="90" workbookViewId="0">
      <selection activeCell="A5" sqref="A5"/>
    </sheetView>
  </sheetViews>
  <sheetFormatPr defaultRowHeight="12.75" x14ac:dyDescent="0.2"/>
  <cols>
    <col min="1" max="1" width="49.7109375" style="37" customWidth="1"/>
    <col min="2" max="10" width="7.7109375" style="39" customWidth="1"/>
    <col min="11" max="12" width="7.7109375" customWidth="1"/>
  </cols>
  <sheetData>
    <row r="1" spans="1:12" ht="38.1" customHeight="1" x14ac:dyDescent="0.2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s="42" customFormat="1" ht="38.1" customHeight="1" x14ac:dyDescent="0.2">
      <c r="A2" s="79" t="s">
        <v>0</v>
      </c>
      <c r="B2" s="10" t="s">
        <v>2</v>
      </c>
      <c r="C2" s="27" t="s">
        <v>87</v>
      </c>
      <c r="D2" s="27" t="s">
        <v>93</v>
      </c>
      <c r="E2" s="27" t="s">
        <v>94</v>
      </c>
      <c r="F2" s="27" t="s">
        <v>131</v>
      </c>
      <c r="G2" s="27" t="s">
        <v>120</v>
      </c>
      <c r="H2" s="27" t="s">
        <v>132</v>
      </c>
      <c r="I2" s="27" t="s">
        <v>58</v>
      </c>
      <c r="J2" s="27" t="s">
        <v>59</v>
      </c>
      <c r="K2" s="10" t="s">
        <v>4</v>
      </c>
      <c r="L2" s="10" t="s">
        <v>3</v>
      </c>
    </row>
    <row r="3" spans="1:12" s="42" customFormat="1" ht="38.1" customHeight="1" x14ac:dyDescent="0.2">
      <c r="A3" s="60" t="s">
        <v>27</v>
      </c>
      <c r="B3" s="18" t="s">
        <v>2</v>
      </c>
      <c r="C3" s="87">
        <v>37</v>
      </c>
      <c r="D3" s="88">
        <v>40</v>
      </c>
      <c r="E3" s="87">
        <v>50</v>
      </c>
      <c r="F3" s="87">
        <v>96</v>
      </c>
      <c r="G3" s="87">
        <v>55</v>
      </c>
      <c r="H3" s="87">
        <v>65</v>
      </c>
      <c r="I3" s="88">
        <v>31</v>
      </c>
      <c r="J3" s="88">
        <v>43</v>
      </c>
      <c r="K3" s="87">
        <f>SUM(C3,D3:J3)</f>
        <v>417</v>
      </c>
      <c r="L3" s="87">
        <f>RANK(K3,$K$3:$K$44,0)</f>
        <v>1</v>
      </c>
    </row>
    <row r="4" spans="1:12" s="42" customFormat="1" ht="38.1" customHeight="1" x14ac:dyDescent="0.2">
      <c r="A4" s="75" t="s">
        <v>196</v>
      </c>
      <c r="B4" s="20" t="s">
        <v>2</v>
      </c>
      <c r="C4" s="87">
        <v>27</v>
      </c>
      <c r="D4" s="87">
        <v>29</v>
      </c>
      <c r="E4" s="87"/>
      <c r="F4" s="87">
        <v>75</v>
      </c>
      <c r="G4" s="87">
        <v>43</v>
      </c>
      <c r="H4" s="87">
        <v>55</v>
      </c>
      <c r="I4" s="87">
        <v>27</v>
      </c>
      <c r="J4" s="87">
        <v>31</v>
      </c>
      <c r="K4" s="87">
        <f>SUM(C4,D4:J4)</f>
        <v>287</v>
      </c>
      <c r="L4" s="87">
        <f>RANK(K4,$K$3:$K$44,0)</f>
        <v>2</v>
      </c>
    </row>
    <row r="5" spans="1:12" s="42" customFormat="1" ht="38.1" customHeight="1" x14ac:dyDescent="0.2">
      <c r="A5" s="60" t="s">
        <v>197</v>
      </c>
      <c r="B5" s="18" t="s">
        <v>2</v>
      </c>
      <c r="C5" s="87">
        <v>40</v>
      </c>
      <c r="D5" s="87">
        <v>19</v>
      </c>
      <c r="E5" s="87"/>
      <c r="F5" s="87">
        <v>76.5</v>
      </c>
      <c r="G5" s="87">
        <v>50</v>
      </c>
      <c r="H5" s="87">
        <v>46</v>
      </c>
      <c r="I5" s="87">
        <v>19</v>
      </c>
      <c r="J5" s="87">
        <v>23</v>
      </c>
      <c r="K5" s="87">
        <f>SUM(C5,D5:J5)</f>
        <v>273.5</v>
      </c>
      <c r="L5" s="87">
        <f>RANK(K5,$K$3:$K$44,0)</f>
        <v>3</v>
      </c>
    </row>
    <row r="6" spans="1:12" s="42" customFormat="1" ht="38.1" customHeight="1" x14ac:dyDescent="0.2">
      <c r="A6" s="60" t="s">
        <v>194</v>
      </c>
      <c r="B6" s="20" t="s">
        <v>2</v>
      </c>
      <c r="C6" s="87">
        <v>29</v>
      </c>
      <c r="D6" s="87"/>
      <c r="E6" s="87"/>
      <c r="F6" s="87">
        <v>49.5</v>
      </c>
      <c r="G6" s="87">
        <v>31</v>
      </c>
      <c r="H6" s="87">
        <v>43</v>
      </c>
      <c r="I6" s="87">
        <v>21</v>
      </c>
      <c r="J6" s="87">
        <v>27</v>
      </c>
      <c r="K6" s="87">
        <f>SUM(C6,D6:J6)</f>
        <v>200.5</v>
      </c>
      <c r="L6" s="87">
        <f>RANK(K6,$K$3:$K$44,0)</f>
        <v>4</v>
      </c>
    </row>
    <row r="7" spans="1:12" s="42" customFormat="1" ht="38.1" customHeight="1" x14ac:dyDescent="0.2">
      <c r="A7" s="60" t="s">
        <v>96</v>
      </c>
      <c r="B7" s="18" t="s">
        <v>2</v>
      </c>
      <c r="C7" s="87">
        <v>25</v>
      </c>
      <c r="D7" s="87">
        <v>11</v>
      </c>
      <c r="E7" s="87">
        <v>34</v>
      </c>
      <c r="F7" s="87">
        <v>26</v>
      </c>
      <c r="G7" s="87">
        <v>46</v>
      </c>
      <c r="H7" s="87">
        <v>15</v>
      </c>
      <c r="I7" s="87">
        <v>15</v>
      </c>
      <c r="J7" s="87">
        <v>19</v>
      </c>
      <c r="K7" s="87">
        <f>SUM(C7,D7:J7)</f>
        <v>191</v>
      </c>
      <c r="L7" s="87">
        <f>RANK(K7,$K$3:$K$44,0)</f>
        <v>5</v>
      </c>
    </row>
    <row r="8" spans="1:12" s="42" customFormat="1" ht="38.1" customHeight="1" x14ac:dyDescent="0.2">
      <c r="A8" s="75" t="s">
        <v>66</v>
      </c>
      <c r="B8" s="18" t="s">
        <v>2</v>
      </c>
      <c r="C8" s="87"/>
      <c r="D8" s="87">
        <v>21</v>
      </c>
      <c r="E8" s="87"/>
      <c r="F8" s="87">
        <v>42.5</v>
      </c>
      <c r="G8" s="87">
        <v>29</v>
      </c>
      <c r="H8" s="87">
        <v>37</v>
      </c>
      <c r="I8" s="87">
        <v>25</v>
      </c>
      <c r="J8" s="87"/>
      <c r="K8" s="87">
        <f>SUM(C8,D8:J8)</f>
        <v>154.5</v>
      </c>
      <c r="L8" s="87">
        <f>RANK(K8,$K$3:$K$44,0)</f>
        <v>6</v>
      </c>
    </row>
    <row r="9" spans="1:12" s="42" customFormat="1" ht="38.1" customHeight="1" x14ac:dyDescent="0.2">
      <c r="A9" s="74" t="s">
        <v>64</v>
      </c>
      <c r="B9" s="20" t="s">
        <v>2</v>
      </c>
      <c r="C9" s="87"/>
      <c r="D9" s="87"/>
      <c r="E9" s="87"/>
      <c r="F9" s="87">
        <v>10</v>
      </c>
      <c r="G9" s="87">
        <v>65</v>
      </c>
      <c r="H9" s="87">
        <v>75</v>
      </c>
      <c r="I9" s="87"/>
      <c r="J9" s="87"/>
      <c r="K9" s="87">
        <f>SUM(C9,D9:J9)</f>
        <v>150</v>
      </c>
      <c r="L9" s="87">
        <f>RANK(K9,$K$3:$K$44,0)</f>
        <v>7</v>
      </c>
    </row>
    <row r="10" spans="1:12" s="42" customFormat="1" ht="38.1" customHeight="1" x14ac:dyDescent="0.2">
      <c r="A10" s="75" t="s">
        <v>67</v>
      </c>
      <c r="B10" s="18" t="s">
        <v>2</v>
      </c>
      <c r="C10" s="87">
        <v>21</v>
      </c>
      <c r="D10" s="87">
        <v>10</v>
      </c>
      <c r="E10" s="87">
        <v>31</v>
      </c>
      <c r="F10" s="87">
        <v>21.5</v>
      </c>
      <c r="G10" s="87">
        <v>25</v>
      </c>
      <c r="H10" s="87">
        <v>23</v>
      </c>
      <c r="I10" s="87"/>
      <c r="J10" s="87"/>
      <c r="K10" s="87">
        <f>SUM(C10,D10:J10)</f>
        <v>131.5</v>
      </c>
      <c r="L10" s="87">
        <f>RANK(K10,$K$3:$K$44,0)</f>
        <v>8</v>
      </c>
    </row>
    <row r="11" spans="1:12" s="42" customFormat="1" ht="38.1" customHeight="1" x14ac:dyDescent="0.2">
      <c r="A11" s="60" t="s">
        <v>32</v>
      </c>
      <c r="B11" s="18" t="s">
        <v>2</v>
      </c>
      <c r="C11" s="87"/>
      <c r="D11" s="87">
        <v>15</v>
      </c>
      <c r="E11" s="87"/>
      <c r="F11" s="87">
        <v>52.5</v>
      </c>
      <c r="G11" s="87">
        <v>23</v>
      </c>
      <c r="H11" s="87">
        <v>25</v>
      </c>
      <c r="I11" s="87">
        <v>9</v>
      </c>
      <c r="J11" s="87"/>
      <c r="K11" s="87">
        <f>SUM(C11,D11:J11)</f>
        <v>124.5</v>
      </c>
      <c r="L11" s="87">
        <f>RANK(K11,$K$3:$K$44,0)</f>
        <v>9</v>
      </c>
    </row>
    <row r="12" spans="1:12" s="42" customFormat="1" ht="38.1" customHeight="1" x14ac:dyDescent="0.2">
      <c r="A12" s="60" t="s">
        <v>78</v>
      </c>
      <c r="B12" s="20" t="s">
        <v>2</v>
      </c>
      <c r="C12" s="87"/>
      <c r="D12" s="87"/>
      <c r="E12" s="87"/>
      <c r="F12" s="87">
        <v>22.5</v>
      </c>
      <c r="G12" s="87">
        <v>40</v>
      </c>
      <c r="H12" s="87">
        <v>50</v>
      </c>
      <c r="I12" s="87"/>
      <c r="J12" s="87"/>
      <c r="K12" s="87">
        <f>SUM(C12,D12:J12)</f>
        <v>112.5</v>
      </c>
      <c r="L12" s="87">
        <f>RANK(K12,$K$3:$K$44,0)</f>
        <v>10</v>
      </c>
    </row>
    <row r="13" spans="1:12" s="42" customFormat="1" ht="38.1" customHeight="1" x14ac:dyDescent="0.2">
      <c r="A13" s="60" t="s">
        <v>99</v>
      </c>
      <c r="B13" s="18" t="s">
        <v>2</v>
      </c>
      <c r="C13" s="87"/>
      <c r="D13" s="87">
        <v>23</v>
      </c>
      <c r="E13" s="87"/>
      <c r="F13" s="87">
        <v>35.5</v>
      </c>
      <c r="G13" s="87"/>
      <c r="H13" s="87">
        <v>29</v>
      </c>
      <c r="I13" s="87">
        <v>10</v>
      </c>
      <c r="J13" s="87"/>
      <c r="K13" s="87">
        <f>SUM(C13,D13:J13)</f>
        <v>97.5</v>
      </c>
      <c r="L13" s="87">
        <f>RANK(K13,$K$3:$K$44,0)</f>
        <v>11</v>
      </c>
    </row>
    <row r="14" spans="1:12" s="42" customFormat="1" ht="38.1" customHeight="1" x14ac:dyDescent="0.2">
      <c r="A14" s="60" t="s">
        <v>124</v>
      </c>
      <c r="B14" s="18" t="s">
        <v>2</v>
      </c>
      <c r="C14" s="87"/>
      <c r="D14" s="87"/>
      <c r="E14" s="87"/>
      <c r="F14" s="87"/>
      <c r="G14" s="87">
        <v>34</v>
      </c>
      <c r="H14" s="87">
        <v>40</v>
      </c>
      <c r="I14" s="87"/>
      <c r="J14" s="87"/>
      <c r="K14" s="87">
        <f>SUM(C14,D14:J14)</f>
        <v>74</v>
      </c>
      <c r="L14" s="87">
        <f>RANK(K14,$K$3:$K$44,0)</f>
        <v>12</v>
      </c>
    </row>
    <row r="15" spans="1:12" s="42" customFormat="1" ht="38.1" customHeight="1" x14ac:dyDescent="0.2">
      <c r="A15" s="93" t="s">
        <v>51</v>
      </c>
      <c r="B15" s="20" t="s">
        <v>2</v>
      </c>
      <c r="C15" s="87"/>
      <c r="D15" s="87"/>
      <c r="E15" s="87"/>
      <c r="F15" s="87">
        <v>15.5</v>
      </c>
      <c r="G15" s="87">
        <v>27</v>
      </c>
      <c r="H15" s="87">
        <v>31</v>
      </c>
      <c r="I15" s="87"/>
      <c r="J15" s="87"/>
      <c r="K15" s="87">
        <f>SUM(C15,D15:J15)</f>
        <v>73.5</v>
      </c>
      <c r="L15" s="87">
        <f>RANK(K15,$K$3:$K$44,0)</f>
        <v>13</v>
      </c>
    </row>
    <row r="16" spans="1:12" s="42" customFormat="1" ht="38.1" customHeight="1" x14ac:dyDescent="0.2">
      <c r="A16" s="75" t="s">
        <v>116</v>
      </c>
      <c r="B16" s="20" t="s">
        <v>2</v>
      </c>
      <c r="C16" s="87"/>
      <c r="D16" s="87"/>
      <c r="E16" s="87"/>
      <c r="F16" s="87"/>
      <c r="G16" s="87">
        <v>15</v>
      </c>
      <c r="H16" s="87">
        <v>10</v>
      </c>
      <c r="I16" s="87">
        <v>7</v>
      </c>
      <c r="J16" s="87">
        <v>15</v>
      </c>
      <c r="K16" s="87">
        <f>SUM(C16,D16:J16)</f>
        <v>47</v>
      </c>
      <c r="L16" s="87">
        <f>RANK(K16,$K$3:$K$44,0)</f>
        <v>14</v>
      </c>
    </row>
    <row r="17" spans="1:12" s="42" customFormat="1" ht="38.1" customHeight="1" x14ac:dyDescent="0.2">
      <c r="A17" s="75" t="s">
        <v>65</v>
      </c>
      <c r="B17" s="18" t="s">
        <v>2</v>
      </c>
      <c r="C17" s="87">
        <v>23</v>
      </c>
      <c r="D17" s="87"/>
      <c r="E17" s="87"/>
      <c r="F17" s="87">
        <v>23</v>
      </c>
      <c r="G17" s="87"/>
      <c r="H17" s="87"/>
      <c r="I17" s="87"/>
      <c r="J17" s="87"/>
      <c r="K17" s="87">
        <f>SUM(C17,D17:J17)</f>
        <v>46</v>
      </c>
      <c r="L17" s="87">
        <f>RANK(K17,$K$3:$K$44,0)</f>
        <v>15</v>
      </c>
    </row>
    <row r="18" spans="1:12" s="42" customFormat="1" ht="38.1" customHeight="1" x14ac:dyDescent="0.2">
      <c r="A18" s="92" t="s">
        <v>125</v>
      </c>
      <c r="B18" s="18" t="s">
        <v>2</v>
      </c>
      <c r="C18" s="87"/>
      <c r="D18" s="87"/>
      <c r="E18" s="87"/>
      <c r="F18" s="87"/>
      <c r="G18" s="87">
        <v>21</v>
      </c>
      <c r="H18" s="87">
        <v>19</v>
      </c>
      <c r="I18" s="87"/>
      <c r="J18" s="87"/>
      <c r="K18" s="87">
        <f>SUM(C18,D18:J18)</f>
        <v>40</v>
      </c>
      <c r="L18" s="87">
        <f>RANK(K18,$K$3:$K$44,0)</f>
        <v>16</v>
      </c>
    </row>
    <row r="19" spans="1:12" s="42" customFormat="1" ht="38.1" customHeight="1" x14ac:dyDescent="0.2">
      <c r="A19" s="60" t="s">
        <v>126</v>
      </c>
      <c r="B19" s="18" t="s">
        <v>2</v>
      </c>
      <c r="C19" s="87"/>
      <c r="D19" s="87"/>
      <c r="E19" s="87"/>
      <c r="F19" s="87"/>
      <c r="G19" s="87">
        <v>19</v>
      </c>
      <c r="H19" s="87">
        <v>21</v>
      </c>
      <c r="I19" s="87"/>
      <c r="J19" s="87"/>
      <c r="K19" s="87">
        <f>SUM(C19,D19:J19)</f>
        <v>40</v>
      </c>
      <c r="L19" s="87">
        <f>RANK(K19,$K$3:$K$44,0)</f>
        <v>16</v>
      </c>
    </row>
    <row r="20" spans="1:12" s="42" customFormat="1" ht="38.1" customHeight="1" x14ac:dyDescent="0.2">
      <c r="A20" s="60" t="s">
        <v>82</v>
      </c>
      <c r="B20" s="20" t="s">
        <v>2</v>
      </c>
      <c r="C20" s="87"/>
      <c r="D20" s="87"/>
      <c r="E20" s="87"/>
      <c r="F20" s="87">
        <v>7</v>
      </c>
      <c r="G20" s="87">
        <v>13</v>
      </c>
      <c r="H20" s="87">
        <v>17</v>
      </c>
      <c r="I20" s="87"/>
      <c r="J20" s="87"/>
      <c r="K20" s="87">
        <f>SUM(C20,D20:J20)</f>
        <v>37</v>
      </c>
      <c r="L20" s="87">
        <f>RANK(K20,$K$3:$K$44,0)</f>
        <v>18</v>
      </c>
    </row>
    <row r="21" spans="1:12" s="42" customFormat="1" ht="38.1" customHeight="1" x14ac:dyDescent="0.2">
      <c r="A21" s="60" t="s">
        <v>133</v>
      </c>
      <c r="B21" s="18" t="s">
        <v>2</v>
      </c>
      <c r="C21" s="87"/>
      <c r="D21" s="87"/>
      <c r="E21" s="87"/>
      <c r="F21" s="87"/>
      <c r="G21" s="87"/>
      <c r="H21" s="87">
        <v>34</v>
      </c>
      <c r="I21" s="87"/>
      <c r="J21" s="87"/>
      <c r="K21" s="87">
        <f>SUM(C21,D21:J21)</f>
        <v>34</v>
      </c>
      <c r="L21" s="87">
        <f>RANK(K21,$K$3:$K$44,0)</f>
        <v>19</v>
      </c>
    </row>
    <row r="22" spans="1:12" ht="38.1" customHeight="1" x14ac:dyDescent="0.2">
      <c r="A22" s="75" t="s">
        <v>97</v>
      </c>
      <c r="B22" s="20" t="s">
        <v>2</v>
      </c>
      <c r="C22" s="87"/>
      <c r="D22" s="87"/>
      <c r="E22" s="87"/>
      <c r="F22" s="87">
        <v>13</v>
      </c>
      <c r="G22" s="87">
        <v>9</v>
      </c>
      <c r="H22" s="87">
        <v>6</v>
      </c>
      <c r="I22" s="87"/>
      <c r="J22" s="87"/>
      <c r="K22" s="87">
        <f>SUM(C22,D22:J22)</f>
        <v>28</v>
      </c>
      <c r="L22" s="87">
        <f>RANK(K22,$K$3:$K$44,0)</f>
        <v>20</v>
      </c>
    </row>
    <row r="23" spans="1:12" ht="38.1" customHeight="1" x14ac:dyDescent="0.2">
      <c r="A23" s="92" t="s">
        <v>134</v>
      </c>
      <c r="B23" s="18" t="s">
        <v>2</v>
      </c>
      <c r="C23" s="95"/>
      <c r="D23" s="87"/>
      <c r="E23" s="95"/>
      <c r="F23" s="95"/>
      <c r="G23" s="95"/>
      <c r="H23" s="95">
        <v>27</v>
      </c>
      <c r="I23" s="87"/>
      <c r="J23" s="87"/>
      <c r="K23" s="87">
        <f>SUM(C23,D23:J23)</f>
        <v>27</v>
      </c>
      <c r="L23" s="87">
        <f>RANK(K23,$K$3:$K$44,0)</f>
        <v>21</v>
      </c>
    </row>
    <row r="24" spans="1:12" ht="38.1" customHeight="1" x14ac:dyDescent="0.2">
      <c r="A24" s="60" t="s">
        <v>53</v>
      </c>
      <c r="B24" s="18" t="s">
        <v>2</v>
      </c>
      <c r="C24" s="87"/>
      <c r="D24" s="87"/>
      <c r="E24" s="87"/>
      <c r="F24" s="87">
        <v>3.5</v>
      </c>
      <c r="G24" s="87">
        <v>10</v>
      </c>
      <c r="H24" s="87">
        <v>9</v>
      </c>
      <c r="I24" s="87"/>
      <c r="J24" s="87"/>
      <c r="K24" s="87">
        <f>SUM(C24,D24:J24)</f>
        <v>22.5</v>
      </c>
      <c r="L24" s="87">
        <f>RANK(K24,$K$3:$K$44,0)</f>
        <v>22</v>
      </c>
    </row>
    <row r="25" spans="1:12" ht="38.1" customHeight="1" x14ac:dyDescent="0.2">
      <c r="A25" s="92" t="s">
        <v>127</v>
      </c>
      <c r="B25" s="18" t="s">
        <v>2</v>
      </c>
      <c r="C25" s="87"/>
      <c r="D25" s="87"/>
      <c r="E25" s="87"/>
      <c r="F25" s="87"/>
      <c r="G25" s="105">
        <v>11</v>
      </c>
      <c r="H25" s="105">
        <v>11</v>
      </c>
      <c r="I25" s="87"/>
      <c r="J25" s="87"/>
      <c r="K25" s="87">
        <f>SUM(C25,D25:J25)</f>
        <v>22</v>
      </c>
      <c r="L25" s="87">
        <f>RANK(K25,$K$3:$K$44,0)</f>
        <v>23</v>
      </c>
    </row>
    <row r="26" spans="1:12" ht="38.1" customHeight="1" x14ac:dyDescent="0.2">
      <c r="A26" s="60" t="s">
        <v>135</v>
      </c>
      <c r="B26" s="18" t="s">
        <v>2</v>
      </c>
      <c r="C26" s="87"/>
      <c r="D26" s="87"/>
      <c r="E26" s="87"/>
      <c r="F26" s="87"/>
      <c r="G26" s="106"/>
      <c r="H26" s="106">
        <v>13</v>
      </c>
      <c r="I26" s="87"/>
      <c r="J26" s="87"/>
      <c r="K26" s="87">
        <f>SUM(C26,D26:J26)</f>
        <v>13</v>
      </c>
      <c r="L26" s="87">
        <f>RANK(K26,$K$3:$K$44,0)</f>
        <v>24</v>
      </c>
    </row>
    <row r="27" spans="1:12" ht="38.1" customHeight="1" x14ac:dyDescent="0.2">
      <c r="A27" s="92" t="s">
        <v>128</v>
      </c>
      <c r="B27" s="18" t="s">
        <v>2</v>
      </c>
      <c r="C27" s="87"/>
      <c r="D27" s="87"/>
      <c r="E27" s="87"/>
      <c r="F27" s="87"/>
      <c r="G27" s="87">
        <v>8</v>
      </c>
      <c r="H27" s="87"/>
      <c r="I27" s="87"/>
      <c r="J27" s="87"/>
      <c r="K27" s="87">
        <f>SUM(C27,D27:J27)</f>
        <v>8</v>
      </c>
      <c r="L27" s="87">
        <f>RANK(K27,$K$3:$K$44,0)</f>
        <v>25</v>
      </c>
    </row>
    <row r="28" spans="1:12" ht="38.1" customHeight="1" x14ac:dyDescent="0.2">
      <c r="A28" s="94" t="s">
        <v>136</v>
      </c>
      <c r="B28" s="20" t="s">
        <v>2</v>
      </c>
      <c r="C28" s="87"/>
      <c r="D28" s="87"/>
      <c r="E28" s="87"/>
      <c r="F28" s="87"/>
      <c r="G28" s="87"/>
      <c r="H28" s="87">
        <v>8</v>
      </c>
      <c r="I28" s="87"/>
      <c r="J28" s="87"/>
      <c r="K28" s="87">
        <f>SUM(C28,D28:J28)</f>
        <v>8</v>
      </c>
      <c r="L28" s="87">
        <f>RANK(K28,$K$3:$K$44,0)</f>
        <v>25</v>
      </c>
    </row>
    <row r="29" spans="1:12" ht="38.1" customHeight="1" x14ac:dyDescent="0.2">
      <c r="A29" s="94" t="s">
        <v>129</v>
      </c>
      <c r="B29" s="18" t="s">
        <v>2</v>
      </c>
      <c r="C29" s="87"/>
      <c r="D29" s="87"/>
      <c r="E29" s="87"/>
      <c r="F29" s="87"/>
      <c r="G29" s="87">
        <v>7</v>
      </c>
      <c r="H29" s="87"/>
      <c r="I29" s="87"/>
      <c r="J29" s="87"/>
      <c r="K29" s="87">
        <f>SUM(C29,D29:J29)</f>
        <v>7</v>
      </c>
      <c r="L29" s="87">
        <f>RANK(K29,$K$3:$K$44,0)</f>
        <v>27</v>
      </c>
    </row>
    <row r="30" spans="1:12" ht="38.1" customHeight="1" x14ac:dyDescent="0.2">
      <c r="A30" s="94" t="s">
        <v>137</v>
      </c>
      <c r="B30" s="20" t="s">
        <v>2</v>
      </c>
      <c r="C30" s="87"/>
      <c r="D30" s="87"/>
      <c r="E30" s="87"/>
      <c r="F30" s="87"/>
      <c r="G30" s="87"/>
      <c r="H30" s="87">
        <v>7</v>
      </c>
      <c r="I30" s="87"/>
      <c r="J30" s="87"/>
      <c r="K30" s="87">
        <f>SUM(C30,D30:J30)</f>
        <v>7</v>
      </c>
      <c r="L30" s="87">
        <f>RANK(K30,$K$3:$K$44,0)</f>
        <v>27</v>
      </c>
    </row>
    <row r="31" spans="1:12" ht="30.75" customHeight="1" x14ac:dyDescent="0.2">
      <c r="A31" s="55"/>
      <c r="B31" s="18" t="s">
        <v>2</v>
      </c>
      <c r="C31" s="22"/>
      <c r="D31" s="22"/>
      <c r="E31" s="22"/>
      <c r="F31" s="22"/>
      <c r="G31" s="22"/>
      <c r="H31" s="22"/>
      <c r="I31" s="22"/>
      <c r="J31" s="22"/>
      <c r="K31" s="22">
        <f>SUM(C31,D31:J31)</f>
        <v>0</v>
      </c>
      <c r="L31" s="22">
        <f>RANK(K31,$K$3:$K$44,0)</f>
        <v>29</v>
      </c>
    </row>
    <row r="32" spans="1:12" ht="26.25" customHeight="1" x14ac:dyDescent="0.2">
      <c r="A32" s="83"/>
      <c r="B32" s="18" t="s">
        <v>2</v>
      </c>
      <c r="C32" s="22"/>
      <c r="D32" s="22"/>
      <c r="E32" s="22"/>
      <c r="F32" s="22"/>
      <c r="G32" s="22"/>
      <c r="H32" s="22"/>
      <c r="I32" s="22"/>
      <c r="J32" s="22"/>
      <c r="K32" s="22">
        <f>SUM(C32,D32:J32)</f>
        <v>0</v>
      </c>
      <c r="L32" s="22">
        <f>RANK(K32,$K$3:$K$44,0)</f>
        <v>29</v>
      </c>
    </row>
    <row r="33" spans="1:12" ht="24.75" customHeight="1" x14ac:dyDescent="0.2">
      <c r="A33" s="44"/>
      <c r="B33" s="18" t="s">
        <v>2</v>
      </c>
      <c r="C33" s="22"/>
      <c r="D33" s="22"/>
      <c r="E33" s="22"/>
      <c r="F33" s="22"/>
      <c r="G33" s="22"/>
      <c r="H33" s="22"/>
      <c r="I33" s="22"/>
      <c r="J33" s="22"/>
      <c r="K33" s="22">
        <f>SUM(C33,D33:J33)</f>
        <v>0</v>
      </c>
      <c r="L33" s="22">
        <f>RANK(K33,$K$3:$K$44,0)</f>
        <v>29</v>
      </c>
    </row>
    <row r="34" spans="1:12" ht="41.25" customHeight="1" x14ac:dyDescent="0.2">
      <c r="A34" s="44"/>
      <c r="B34" s="18" t="s">
        <v>2</v>
      </c>
      <c r="C34" s="22"/>
      <c r="D34" s="22"/>
      <c r="E34" s="22"/>
      <c r="F34" s="22"/>
      <c r="G34" s="22"/>
      <c r="H34" s="22"/>
      <c r="I34" s="22"/>
      <c r="J34" s="22"/>
      <c r="K34" s="22">
        <f>SUM(C34,D34:J34)</f>
        <v>0</v>
      </c>
      <c r="L34" s="22">
        <f>RANK(K34,$K$3:$K$44,0)</f>
        <v>29</v>
      </c>
    </row>
    <row r="35" spans="1:12" ht="32.25" customHeight="1" x14ac:dyDescent="0.2">
      <c r="A35" s="44"/>
      <c r="B35" s="18" t="s">
        <v>2</v>
      </c>
      <c r="C35" s="22"/>
      <c r="D35" s="22"/>
      <c r="E35" s="22"/>
      <c r="F35" s="22"/>
      <c r="G35" s="22"/>
      <c r="H35" s="22"/>
      <c r="I35" s="22"/>
      <c r="J35" s="22"/>
      <c r="K35" s="22">
        <f>SUM(C35,D35:J35)</f>
        <v>0</v>
      </c>
      <c r="L35" s="22">
        <f>RANK(K35,$K$3:$K$44,0)</f>
        <v>29</v>
      </c>
    </row>
    <row r="36" spans="1:12" ht="30.75" customHeight="1" x14ac:dyDescent="0.2">
      <c r="A36" s="55"/>
      <c r="B36" s="20" t="s">
        <v>2</v>
      </c>
      <c r="C36" s="22"/>
      <c r="D36" s="22"/>
      <c r="E36" s="22"/>
      <c r="F36" s="22"/>
      <c r="G36" s="22"/>
      <c r="H36" s="22"/>
      <c r="I36" s="22"/>
      <c r="J36" s="22"/>
      <c r="K36" s="22">
        <f>SUM(C36,D36:J36)</f>
        <v>0</v>
      </c>
      <c r="L36" s="22">
        <f>RANK(K36,$K$3:$K$44,0)</f>
        <v>29</v>
      </c>
    </row>
    <row r="37" spans="1:12" ht="30" customHeight="1" x14ac:dyDescent="0.2">
      <c r="A37" s="55"/>
      <c r="B37" s="20" t="s">
        <v>2</v>
      </c>
      <c r="C37" s="22"/>
      <c r="D37" s="22"/>
      <c r="E37" s="22"/>
      <c r="F37" s="22"/>
      <c r="G37" s="22"/>
      <c r="H37" s="22"/>
      <c r="I37" s="22"/>
      <c r="J37" s="22"/>
      <c r="K37" s="22">
        <f>SUM(C37,D37:J37)</f>
        <v>0</v>
      </c>
      <c r="L37" s="22">
        <f>RANK(K37,$K$3:$K$44,0)</f>
        <v>29</v>
      </c>
    </row>
    <row r="38" spans="1:12" ht="30.75" customHeight="1" x14ac:dyDescent="0.2">
      <c r="A38" s="55"/>
      <c r="B38" s="18" t="s">
        <v>2</v>
      </c>
      <c r="C38" s="19"/>
      <c r="D38" s="22"/>
      <c r="E38" s="19"/>
      <c r="F38" s="19"/>
      <c r="G38" s="19"/>
      <c r="H38" s="19"/>
      <c r="I38" s="22"/>
      <c r="J38" s="22"/>
      <c r="K38" s="22">
        <f>SUM(C38,D38:J38)</f>
        <v>0</v>
      </c>
      <c r="L38" s="22">
        <f>RANK(K38,$K$3:$K$44,0)</f>
        <v>29</v>
      </c>
    </row>
    <row r="39" spans="1:12" ht="26.25" customHeight="1" x14ac:dyDescent="0.2">
      <c r="A39" s="67"/>
      <c r="B39" s="18" t="s">
        <v>2</v>
      </c>
      <c r="C39" s="22"/>
      <c r="D39" s="22"/>
      <c r="E39" s="22"/>
      <c r="F39" s="22"/>
      <c r="G39" s="22"/>
      <c r="H39" s="22"/>
      <c r="I39" s="22"/>
      <c r="J39" s="22"/>
      <c r="K39" s="22">
        <f>SUM(C39,D39:J39)</f>
        <v>0</v>
      </c>
      <c r="L39" s="22">
        <f>RANK(K39,$K$3:$K$44,0)</f>
        <v>29</v>
      </c>
    </row>
    <row r="40" spans="1:12" x14ac:dyDescent="0.2">
      <c r="A40"/>
      <c r="B40"/>
      <c r="C40"/>
      <c r="D40"/>
      <c r="E40"/>
      <c r="F40"/>
      <c r="G40"/>
      <c r="H40"/>
      <c r="I40"/>
      <c r="J40"/>
    </row>
    <row r="41" spans="1:12" x14ac:dyDescent="0.2">
      <c r="A41"/>
      <c r="B41"/>
      <c r="C41"/>
      <c r="D41"/>
      <c r="E41"/>
      <c r="F41"/>
      <c r="G41"/>
      <c r="H41"/>
      <c r="I41"/>
      <c r="J41"/>
    </row>
  </sheetData>
  <autoFilter ref="A2:L2">
    <sortState ref="A3:L39">
      <sortCondition ref="L2"/>
    </sortState>
  </autoFilter>
  <mergeCells count="1">
    <mergeCell ref="A1:L1"/>
  </mergeCells>
  <printOptions horizontalCentered="1"/>
  <pageMargins left="0" right="0" top="0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view="pageBreakPreview" zoomScale="80" zoomScaleNormal="50" zoomScaleSheetLayoutView="80" workbookViewId="0">
      <selection activeCell="V9" sqref="V9"/>
    </sheetView>
  </sheetViews>
  <sheetFormatPr defaultRowHeight="39" customHeight="1" x14ac:dyDescent="0.2"/>
  <cols>
    <col min="1" max="1" width="49.7109375" customWidth="1"/>
    <col min="2" max="12" width="7.7109375" customWidth="1"/>
    <col min="13" max="13" width="7.7109375" style="6" customWidth="1"/>
    <col min="14" max="14" width="7.7109375" style="9" customWidth="1"/>
  </cols>
  <sheetData>
    <row r="1" spans="1:14" ht="39" customHeight="1" x14ac:dyDescent="0.2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38.1" customHeight="1" x14ac:dyDescent="0.2">
      <c r="A2" s="10" t="s">
        <v>0</v>
      </c>
      <c r="B2" s="10" t="s">
        <v>2</v>
      </c>
      <c r="C2" s="38" t="s">
        <v>6</v>
      </c>
      <c r="D2" s="38" t="s">
        <v>7</v>
      </c>
      <c r="E2" s="38" t="s">
        <v>8</v>
      </c>
      <c r="F2" s="38" t="s">
        <v>9</v>
      </c>
      <c r="G2" s="38" t="s">
        <v>10</v>
      </c>
      <c r="H2" s="38" t="s">
        <v>54</v>
      </c>
      <c r="I2" s="38" t="s">
        <v>34</v>
      </c>
      <c r="J2" s="38" t="s">
        <v>62</v>
      </c>
      <c r="K2" s="38" t="s">
        <v>84</v>
      </c>
      <c r="L2" s="38" t="s">
        <v>143</v>
      </c>
      <c r="M2" s="38" t="s">
        <v>4</v>
      </c>
      <c r="N2" s="99" t="s">
        <v>3</v>
      </c>
    </row>
    <row r="3" spans="1:14" ht="38.1" customHeight="1" x14ac:dyDescent="0.2">
      <c r="A3" s="89" t="s">
        <v>44</v>
      </c>
      <c r="B3" s="100" t="s">
        <v>2</v>
      </c>
      <c r="C3" s="101">
        <v>30</v>
      </c>
      <c r="D3" s="101">
        <v>30</v>
      </c>
      <c r="E3" s="101">
        <v>30</v>
      </c>
      <c r="F3" s="101">
        <v>30</v>
      </c>
      <c r="G3" s="101">
        <v>23</v>
      </c>
      <c r="H3" s="101">
        <v>30</v>
      </c>
      <c r="I3" s="101">
        <v>30</v>
      </c>
      <c r="J3" s="101">
        <v>30</v>
      </c>
      <c r="K3" s="101">
        <v>23</v>
      </c>
      <c r="L3" s="101">
        <v>30</v>
      </c>
      <c r="M3" s="101">
        <f>SUM(Таблица5[[#This Row],[HS 85-109  1 этап]:[HS 85-109 13 этап]])</f>
        <v>286</v>
      </c>
      <c r="N3" s="101">
        <f>RANK(M3,$M$3:$M$67,0)</f>
        <v>1</v>
      </c>
    </row>
    <row r="4" spans="1:14" ht="38.1" customHeight="1" x14ac:dyDescent="0.2">
      <c r="A4" s="60" t="s">
        <v>43</v>
      </c>
      <c r="B4" s="100" t="s">
        <v>2</v>
      </c>
      <c r="C4" s="101">
        <v>23</v>
      </c>
      <c r="D4" s="101">
        <v>23</v>
      </c>
      <c r="E4" s="101">
        <v>19</v>
      </c>
      <c r="F4" s="101">
        <v>16</v>
      </c>
      <c r="G4" s="101">
        <v>19</v>
      </c>
      <c r="H4" s="101">
        <v>19</v>
      </c>
      <c r="I4" s="101">
        <v>23</v>
      </c>
      <c r="J4" s="101">
        <v>23</v>
      </c>
      <c r="K4" s="101">
        <v>30</v>
      </c>
      <c r="L4" s="101">
        <v>23</v>
      </c>
      <c r="M4" s="101">
        <f>SUM(Таблица5[[#This Row],[HS 85-109  1 этап]:[HS 85-109 13 этап]])</f>
        <v>218</v>
      </c>
      <c r="N4" s="101">
        <f>RANK(M4,$M$3:$M$67,0)</f>
        <v>2</v>
      </c>
    </row>
    <row r="5" spans="1:14" ht="38.1" customHeight="1" x14ac:dyDescent="0.2">
      <c r="A5" s="89" t="s">
        <v>17</v>
      </c>
      <c r="B5" s="100" t="s">
        <v>2</v>
      </c>
      <c r="C5" s="101">
        <v>15</v>
      </c>
      <c r="D5" s="101">
        <v>17</v>
      </c>
      <c r="E5" s="101">
        <v>23</v>
      </c>
      <c r="F5" s="101">
        <v>17</v>
      </c>
      <c r="G5" s="101">
        <v>30</v>
      </c>
      <c r="H5" s="101">
        <v>23</v>
      </c>
      <c r="I5" s="101">
        <v>16</v>
      </c>
      <c r="J5" s="101">
        <v>17</v>
      </c>
      <c r="K5" s="101">
        <v>19</v>
      </c>
      <c r="L5" s="101">
        <v>14</v>
      </c>
      <c r="M5" s="101">
        <f>SUM(Таблица5[[#This Row],[HS 85-109  1 этап]:[HS 85-109 13 этап]])</f>
        <v>191</v>
      </c>
      <c r="N5" s="101">
        <f>RANK(M5,$M$3:$M$67,0)</f>
        <v>3</v>
      </c>
    </row>
    <row r="6" spans="1:14" ht="38.1" customHeight="1" x14ac:dyDescent="0.2">
      <c r="A6" s="89" t="s">
        <v>11</v>
      </c>
      <c r="B6" s="100" t="s">
        <v>2</v>
      </c>
      <c r="C6" s="102">
        <v>19</v>
      </c>
      <c r="D6" s="101">
        <v>19</v>
      </c>
      <c r="E6" s="101">
        <v>17</v>
      </c>
      <c r="F6" s="101">
        <v>23</v>
      </c>
      <c r="G6" s="101">
        <v>17</v>
      </c>
      <c r="H6" s="101">
        <v>16</v>
      </c>
      <c r="I6" s="101">
        <v>19</v>
      </c>
      <c r="J6" s="101">
        <v>19</v>
      </c>
      <c r="K6" s="101">
        <v>17</v>
      </c>
      <c r="L6" s="101">
        <v>19</v>
      </c>
      <c r="M6" s="101">
        <f>SUM(Таблица5[[#This Row],[HS 85-109  1 этап]:[HS 85-109 13 этап]])</f>
        <v>185</v>
      </c>
      <c r="N6" s="101">
        <f>RANK(M6,$M$3:$M$67,0)</f>
        <v>4</v>
      </c>
    </row>
    <row r="7" spans="1:14" ht="38.1" customHeight="1" x14ac:dyDescent="0.2">
      <c r="A7" s="89" t="s">
        <v>42</v>
      </c>
      <c r="B7" s="100" t="s">
        <v>2</v>
      </c>
      <c r="C7" s="101">
        <v>12</v>
      </c>
      <c r="D7" s="101">
        <v>12</v>
      </c>
      <c r="E7" s="101">
        <v>15</v>
      </c>
      <c r="F7" s="101">
        <v>19</v>
      </c>
      <c r="G7" s="101">
        <v>16</v>
      </c>
      <c r="H7" s="101">
        <v>17</v>
      </c>
      <c r="I7" s="101">
        <v>17</v>
      </c>
      <c r="J7" s="101">
        <v>14</v>
      </c>
      <c r="K7" s="101">
        <v>11</v>
      </c>
      <c r="L7" s="101">
        <v>13</v>
      </c>
      <c r="M7" s="101">
        <f>SUM(Таблица5[[#This Row],[HS 85-109  1 этап]:[HS 85-109 13 этап]])</f>
        <v>146</v>
      </c>
      <c r="N7" s="101">
        <f>RANK(M7,$M$3:$M$67,0)</f>
        <v>5</v>
      </c>
    </row>
    <row r="8" spans="1:14" ht="38.1" customHeight="1" x14ac:dyDescent="0.2">
      <c r="A8" s="89" t="s">
        <v>18</v>
      </c>
      <c r="B8" s="100" t="s">
        <v>2</v>
      </c>
      <c r="C8" s="101">
        <v>17</v>
      </c>
      <c r="D8" s="101">
        <v>13</v>
      </c>
      <c r="E8" s="101">
        <v>14</v>
      </c>
      <c r="F8" s="101">
        <v>15</v>
      </c>
      <c r="G8" s="101">
        <v>15</v>
      </c>
      <c r="H8" s="101">
        <v>15</v>
      </c>
      <c r="I8" s="101">
        <v>15</v>
      </c>
      <c r="J8" s="101">
        <v>12</v>
      </c>
      <c r="K8" s="101">
        <v>14</v>
      </c>
      <c r="L8" s="101">
        <v>15</v>
      </c>
      <c r="M8" s="101">
        <f>SUM(Таблица5[[#This Row],[HS 85-109  1 этап]:[HS 85-109 13 этап]])</f>
        <v>145</v>
      </c>
      <c r="N8" s="101">
        <f>RANK(M8,$M$3:$M$67,0)</f>
        <v>6</v>
      </c>
    </row>
    <row r="9" spans="1:14" ht="38.1" customHeight="1" x14ac:dyDescent="0.2">
      <c r="A9" s="89" t="s">
        <v>52</v>
      </c>
      <c r="B9" s="100" t="s">
        <v>2</v>
      </c>
      <c r="C9" s="101">
        <v>12</v>
      </c>
      <c r="D9" s="101">
        <v>11</v>
      </c>
      <c r="E9" s="101">
        <v>13</v>
      </c>
      <c r="F9" s="101">
        <v>14</v>
      </c>
      <c r="G9" s="101">
        <v>10</v>
      </c>
      <c r="H9" s="101">
        <v>11</v>
      </c>
      <c r="I9" s="101">
        <v>9.5</v>
      </c>
      <c r="J9" s="101">
        <v>11</v>
      </c>
      <c r="K9" s="101">
        <v>12</v>
      </c>
      <c r="L9" s="101">
        <v>16</v>
      </c>
      <c r="M9" s="101">
        <f>SUM(Таблица5[[#This Row],[HS 85-109  1 этап]:[HS 85-109 13 этап]])</f>
        <v>119.5</v>
      </c>
      <c r="N9" s="101">
        <f>RANK(M9,$M$3:$M$67,0)</f>
        <v>7</v>
      </c>
    </row>
    <row r="10" spans="1:14" ht="38.1" customHeight="1" x14ac:dyDescent="0.2">
      <c r="A10" s="89" t="s">
        <v>188</v>
      </c>
      <c r="B10" s="100" t="s">
        <v>2</v>
      </c>
      <c r="C10" s="101">
        <v>16</v>
      </c>
      <c r="D10" s="101">
        <v>14</v>
      </c>
      <c r="E10" s="101"/>
      <c r="F10" s="101">
        <v>10</v>
      </c>
      <c r="G10" s="101">
        <v>11</v>
      </c>
      <c r="H10" s="101">
        <v>14</v>
      </c>
      <c r="I10" s="101">
        <v>14</v>
      </c>
      <c r="J10" s="101">
        <v>13</v>
      </c>
      <c r="K10" s="101">
        <v>13</v>
      </c>
      <c r="L10" s="101">
        <v>10</v>
      </c>
      <c r="M10" s="101">
        <f>SUM(Таблица5[[#This Row],[HS 85-109  1 этап]:[HS 85-109 13 этап]])</f>
        <v>115</v>
      </c>
      <c r="N10" s="101">
        <f>RANK(M10,$M$3:$M$67,0)</f>
        <v>8</v>
      </c>
    </row>
    <row r="11" spans="1:14" ht="38.1" customHeight="1" x14ac:dyDescent="0.2">
      <c r="A11" s="89" t="s">
        <v>12</v>
      </c>
      <c r="B11" s="100" t="s">
        <v>2</v>
      </c>
      <c r="C11" s="101">
        <v>10</v>
      </c>
      <c r="D11" s="101">
        <v>10</v>
      </c>
      <c r="E11" s="101">
        <v>12</v>
      </c>
      <c r="F11" s="101">
        <v>13</v>
      </c>
      <c r="G11" s="101">
        <v>14</v>
      </c>
      <c r="H11" s="101">
        <v>9.5</v>
      </c>
      <c r="I11" s="101">
        <v>12</v>
      </c>
      <c r="J11" s="101">
        <v>10</v>
      </c>
      <c r="K11" s="101">
        <v>8.5</v>
      </c>
      <c r="L11" s="101">
        <v>12</v>
      </c>
      <c r="M11" s="101">
        <f>SUM(Таблица5[[#This Row],[HS 85-109  1 этап]:[HS 85-109 13 этап]])</f>
        <v>111</v>
      </c>
      <c r="N11" s="101">
        <f>RANK(M11,$M$3:$M$67,0)</f>
        <v>9</v>
      </c>
    </row>
    <row r="12" spans="1:14" ht="38.1" customHeight="1" x14ac:dyDescent="0.2">
      <c r="A12" s="89" t="s">
        <v>20</v>
      </c>
      <c r="B12" s="100" t="s">
        <v>2</v>
      </c>
      <c r="C12" s="101">
        <v>13</v>
      </c>
      <c r="D12" s="101">
        <v>15</v>
      </c>
      <c r="E12" s="101">
        <v>10</v>
      </c>
      <c r="F12" s="101">
        <v>6.5</v>
      </c>
      <c r="G12" s="101">
        <v>8</v>
      </c>
      <c r="H12" s="101">
        <v>12</v>
      </c>
      <c r="I12" s="101">
        <v>13</v>
      </c>
      <c r="J12" s="101">
        <v>16</v>
      </c>
      <c r="K12" s="101">
        <v>15</v>
      </c>
      <c r="L12" s="101"/>
      <c r="M12" s="101">
        <f>SUM(Таблица5[[#This Row],[HS 85-109  1 этап]:[HS 85-109 13 этап]])</f>
        <v>108.5</v>
      </c>
      <c r="N12" s="101">
        <f>RANK(M12,$M$3:$M$67,0)</f>
        <v>10</v>
      </c>
    </row>
    <row r="13" spans="1:14" ht="38.1" customHeight="1" x14ac:dyDescent="0.2">
      <c r="A13" s="60" t="s">
        <v>45</v>
      </c>
      <c r="B13" s="100" t="s">
        <v>2</v>
      </c>
      <c r="C13" s="101"/>
      <c r="D13" s="101"/>
      <c r="E13" s="101">
        <v>16</v>
      </c>
      <c r="F13" s="101">
        <v>12</v>
      </c>
      <c r="G13" s="101">
        <v>9</v>
      </c>
      <c r="H13" s="101">
        <v>13</v>
      </c>
      <c r="I13" s="101">
        <v>10</v>
      </c>
      <c r="J13" s="101">
        <v>15</v>
      </c>
      <c r="K13" s="101">
        <v>16</v>
      </c>
      <c r="L13" s="101">
        <v>17</v>
      </c>
      <c r="M13" s="101">
        <f>SUM(Таблица5[[#This Row],[HS 85-109  1 этап]:[HS 85-109 13 этап]])</f>
        <v>108</v>
      </c>
      <c r="N13" s="101">
        <f>RANK(M13,$M$3:$M$67,0)</f>
        <v>11</v>
      </c>
    </row>
    <row r="14" spans="1:14" ht="38.1" customHeight="1" x14ac:dyDescent="0.2">
      <c r="A14" s="89" t="s">
        <v>21</v>
      </c>
      <c r="B14" s="100" t="s">
        <v>2</v>
      </c>
      <c r="C14" s="101">
        <v>9.5</v>
      </c>
      <c r="D14" s="101">
        <v>9</v>
      </c>
      <c r="E14" s="101">
        <v>9</v>
      </c>
      <c r="F14" s="101">
        <v>9.5</v>
      </c>
      <c r="G14" s="101">
        <v>12</v>
      </c>
      <c r="H14" s="101">
        <v>9</v>
      </c>
      <c r="I14" s="101">
        <v>12</v>
      </c>
      <c r="J14" s="101">
        <v>7</v>
      </c>
      <c r="K14" s="101">
        <v>9.5</v>
      </c>
      <c r="L14" s="101">
        <v>8</v>
      </c>
      <c r="M14" s="101">
        <f>SUM(Таблица5[[#This Row],[HS 85-109  1 этап]:[HS 85-109 13 этап]])</f>
        <v>94.5</v>
      </c>
      <c r="N14" s="101">
        <f>RANK(M14,$M$3:$M$67,0)</f>
        <v>12</v>
      </c>
    </row>
    <row r="15" spans="1:14" ht="38.1" customHeight="1" x14ac:dyDescent="0.2">
      <c r="A15" s="89" t="s">
        <v>15</v>
      </c>
      <c r="B15" s="100" t="s">
        <v>2</v>
      </c>
      <c r="C15" s="101">
        <v>14</v>
      </c>
      <c r="D15" s="101">
        <v>16</v>
      </c>
      <c r="E15" s="101">
        <v>11</v>
      </c>
      <c r="F15" s="101">
        <v>0.5</v>
      </c>
      <c r="G15" s="101">
        <v>9.5</v>
      </c>
      <c r="H15" s="101">
        <v>8.5</v>
      </c>
      <c r="I15" s="101">
        <v>7.5</v>
      </c>
      <c r="J15" s="101">
        <v>8.5</v>
      </c>
      <c r="K15" s="101">
        <v>7.5</v>
      </c>
      <c r="L15" s="101">
        <v>7.5</v>
      </c>
      <c r="M15" s="101">
        <f>SUM(Таблица5[[#This Row],[HS 85-109  1 этап]:[HS 85-109 13 этап]])</f>
        <v>90.5</v>
      </c>
      <c r="N15" s="101">
        <f>RANK(M15,$M$3:$M$67,0)</f>
        <v>13</v>
      </c>
    </row>
    <row r="16" spans="1:14" ht="38.1" customHeight="1" x14ac:dyDescent="0.2">
      <c r="A16" s="89" t="s">
        <v>14</v>
      </c>
      <c r="B16" s="100" t="s">
        <v>2</v>
      </c>
      <c r="C16" s="101">
        <v>8</v>
      </c>
      <c r="D16" s="101">
        <v>6.5</v>
      </c>
      <c r="E16" s="101">
        <v>9.5</v>
      </c>
      <c r="F16" s="101">
        <v>9</v>
      </c>
      <c r="G16" s="101">
        <v>13</v>
      </c>
      <c r="H16" s="101">
        <v>7.5</v>
      </c>
      <c r="I16" s="101">
        <v>9</v>
      </c>
      <c r="J16" s="101">
        <v>7.5</v>
      </c>
      <c r="K16" s="101">
        <v>10</v>
      </c>
      <c r="L16" s="101">
        <v>9.5</v>
      </c>
      <c r="M16" s="101">
        <f>SUM(Таблица5[[#This Row],[HS 85-109  1 этап]:[HS 85-109 13 этап]])</f>
        <v>89.5</v>
      </c>
      <c r="N16" s="101">
        <f>RANK(M16,$M$3:$M$67,0)</f>
        <v>14</v>
      </c>
    </row>
    <row r="17" spans="1:14" ht="38.1" customHeight="1" x14ac:dyDescent="0.2">
      <c r="A17" s="89" t="s">
        <v>47</v>
      </c>
      <c r="B17" s="100" t="s">
        <v>2</v>
      </c>
      <c r="C17" s="101">
        <v>5.5</v>
      </c>
      <c r="D17" s="101">
        <v>8</v>
      </c>
      <c r="E17" s="101">
        <v>7.5</v>
      </c>
      <c r="F17" s="101">
        <v>6</v>
      </c>
      <c r="G17" s="101">
        <v>4.5</v>
      </c>
      <c r="H17" s="101">
        <v>10</v>
      </c>
      <c r="I17" s="101">
        <v>7</v>
      </c>
      <c r="J17" s="101">
        <v>9.5</v>
      </c>
      <c r="K17" s="101">
        <v>7</v>
      </c>
      <c r="L17" s="101">
        <v>11</v>
      </c>
      <c r="M17" s="101">
        <f>SUM(B17:L17)</f>
        <v>76</v>
      </c>
      <c r="N17" s="101">
        <f>RANK(M17,$M$3:$M$67,0)</f>
        <v>15</v>
      </c>
    </row>
    <row r="18" spans="1:14" ht="38.1" customHeight="1" x14ac:dyDescent="0.2">
      <c r="A18" s="89" t="s">
        <v>63</v>
      </c>
      <c r="B18" s="100" t="s">
        <v>2</v>
      </c>
      <c r="C18" s="101">
        <v>9</v>
      </c>
      <c r="D18" s="101">
        <v>9.5</v>
      </c>
      <c r="E18" s="101"/>
      <c r="F18" s="101">
        <v>5.5</v>
      </c>
      <c r="G18" s="101">
        <v>4</v>
      </c>
      <c r="H18" s="101">
        <v>8</v>
      </c>
      <c r="I18" s="101">
        <v>8.5</v>
      </c>
      <c r="J18" s="101">
        <v>8</v>
      </c>
      <c r="K18" s="101">
        <v>9</v>
      </c>
      <c r="L18" s="101">
        <v>4.5</v>
      </c>
      <c r="M18" s="101">
        <f>SUM(Таблица5[[#This Row],[HS 85-109  1 этап]:[HS 85-109 13 этап]])</f>
        <v>66</v>
      </c>
      <c r="N18" s="101">
        <f>RANK(M18,$M$3:$M$67,0)</f>
        <v>16</v>
      </c>
    </row>
    <row r="19" spans="1:14" ht="38.1" customHeight="1" x14ac:dyDescent="0.2">
      <c r="A19" s="89" t="s">
        <v>19</v>
      </c>
      <c r="B19" s="100" t="s">
        <v>2</v>
      </c>
      <c r="C19" s="101">
        <v>6</v>
      </c>
      <c r="D19" s="101">
        <v>7.5</v>
      </c>
      <c r="E19" s="101">
        <v>7</v>
      </c>
      <c r="F19" s="101">
        <v>2.5</v>
      </c>
      <c r="G19" s="101">
        <v>7.5</v>
      </c>
      <c r="H19" s="101">
        <v>9</v>
      </c>
      <c r="I19" s="101">
        <v>4</v>
      </c>
      <c r="J19" s="101">
        <v>5.5</v>
      </c>
      <c r="K19" s="101">
        <v>5.5</v>
      </c>
      <c r="L19" s="101">
        <v>6</v>
      </c>
      <c r="M19" s="101">
        <f>SUM(Таблица5[[#This Row],[HS 85-109  1 этап]:[HS 85-109 13 этап]])</f>
        <v>60.5</v>
      </c>
      <c r="N19" s="101">
        <f>RANK(M19,$M$3:$M$67,0)</f>
        <v>17</v>
      </c>
    </row>
    <row r="20" spans="1:14" ht="38.1" customHeight="1" x14ac:dyDescent="0.2">
      <c r="A20" s="89" t="s">
        <v>23</v>
      </c>
      <c r="B20" s="100" t="s">
        <v>2</v>
      </c>
      <c r="C20" s="101">
        <v>7</v>
      </c>
      <c r="D20" s="101">
        <v>5</v>
      </c>
      <c r="E20" s="101">
        <v>5</v>
      </c>
      <c r="F20" s="101">
        <v>4</v>
      </c>
      <c r="G20" s="101">
        <v>0.5</v>
      </c>
      <c r="H20" s="101">
        <v>5.5</v>
      </c>
      <c r="I20" s="101">
        <v>2.5</v>
      </c>
      <c r="J20" s="101">
        <v>6.5</v>
      </c>
      <c r="K20" s="101">
        <v>6.5</v>
      </c>
      <c r="L20" s="101">
        <v>9</v>
      </c>
      <c r="M20" s="101">
        <f>SUM(Таблица5[[#This Row],[HS 85-109  1 этап]:[HS 85-109 13 этап]])</f>
        <v>51.5</v>
      </c>
      <c r="N20" s="101">
        <f>RANK(M20,$M$3:$M$67,0)</f>
        <v>18</v>
      </c>
    </row>
    <row r="21" spans="1:14" ht="38.1" customHeight="1" x14ac:dyDescent="0.2">
      <c r="A21" s="89" t="s">
        <v>25</v>
      </c>
      <c r="B21" s="100" t="s">
        <v>2</v>
      </c>
      <c r="C21" s="101">
        <v>4</v>
      </c>
      <c r="D21" s="101">
        <v>5.5</v>
      </c>
      <c r="E21" s="101">
        <v>8</v>
      </c>
      <c r="F21" s="101">
        <v>8.5</v>
      </c>
      <c r="G21" s="101">
        <v>6</v>
      </c>
      <c r="H21" s="101"/>
      <c r="I21" s="101"/>
      <c r="J21" s="101">
        <v>5.5</v>
      </c>
      <c r="K21" s="101">
        <v>5</v>
      </c>
      <c r="L21" s="101">
        <v>5.5</v>
      </c>
      <c r="M21" s="101">
        <f>SUM(Таблица5[[#This Row],[HS 85-109  1 этап]:[HS 85-109 13 этап]])</f>
        <v>48</v>
      </c>
      <c r="N21" s="101">
        <f>RANK(M21,$M$3:$M$67,0)</f>
        <v>19</v>
      </c>
    </row>
    <row r="22" spans="1:14" ht="38.1" customHeight="1" x14ac:dyDescent="0.2">
      <c r="A22" s="89" t="s">
        <v>16</v>
      </c>
      <c r="B22" s="100" t="s">
        <v>2</v>
      </c>
      <c r="C22" s="101">
        <v>7.5</v>
      </c>
      <c r="D22" s="101">
        <v>7</v>
      </c>
      <c r="E22" s="101">
        <v>4.5</v>
      </c>
      <c r="F22" s="101">
        <v>3.5</v>
      </c>
      <c r="G22" s="101">
        <v>8.5</v>
      </c>
      <c r="H22" s="101"/>
      <c r="I22" s="101"/>
      <c r="J22" s="101">
        <v>3</v>
      </c>
      <c r="K22" s="101">
        <v>4</v>
      </c>
      <c r="L22" s="101">
        <v>6.5</v>
      </c>
      <c r="M22" s="101">
        <f>SUM(Таблица5[[#This Row],[HS 85-109  1 этап]:[HS 85-109 13 этап]])</f>
        <v>44.5</v>
      </c>
      <c r="N22" s="101">
        <f>RANK(M22,$M$3:$M$67,0)</f>
        <v>20</v>
      </c>
    </row>
    <row r="23" spans="1:14" ht="38.1" customHeight="1" x14ac:dyDescent="0.2">
      <c r="A23" s="89" t="s">
        <v>49</v>
      </c>
      <c r="B23" s="100" t="s">
        <v>2</v>
      </c>
      <c r="C23" s="101">
        <v>6.5</v>
      </c>
      <c r="D23" s="101">
        <v>4</v>
      </c>
      <c r="E23" s="101">
        <v>6.5</v>
      </c>
      <c r="F23" s="101">
        <v>7.5</v>
      </c>
      <c r="G23" s="101">
        <v>5</v>
      </c>
      <c r="H23" s="101">
        <v>7</v>
      </c>
      <c r="I23" s="101">
        <v>8</v>
      </c>
      <c r="J23" s="101"/>
      <c r="K23" s="101"/>
      <c r="L23" s="101"/>
      <c r="M23" s="101">
        <f>SUM(B23:L23)</f>
        <v>44.5</v>
      </c>
      <c r="N23" s="101">
        <f>RANK(M23,$M$3:$M$67,0)</f>
        <v>20</v>
      </c>
    </row>
    <row r="24" spans="1:14" ht="38.1" customHeight="1" x14ac:dyDescent="0.2">
      <c r="A24" s="89" t="s">
        <v>13</v>
      </c>
      <c r="B24" s="100" t="s">
        <v>2</v>
      </c>
      <c r="C24" s="101">
        <v>8.5</v>
      </c>
      <c r="D24" s="101">
        <v>8.5</v>
      </c>
      <c r="E24" s="101"/>
      <c r="F24" s="101"/>
      <c r="G24" s="101"/>
      <c r="H24" s="101"/>
      <c r="I24" s="101"/>
      <c r="J24" s="101">
        <v>9</v>
      </c>
      <c r="K24" s="101">
        <v>8</v>
      </c>
      <c r="L24" s="101">
        <v>8.5</v>
      </c>
      <c r="M24" s="101">
        <f>SUM(Таблица5[[#This Row],[HS 85-109  1 этап]:[HS 85-109 13 этап]])</f>
        <v>42.5</v>
      </c>
      <c r="N24" s="101">
        <f>RANK(M24,$M$3:$M$67,0)</f>
        <v>22</v>
      </c>
    </row>
    <row r="25" spans="1:14" ht="38.1" customHeight="1" x14ac:dyDescent="0.2">
      <c r="A25" s="89" t="s">
        <v>22</v>
      </c>
      <c r="B25" s="100" t="s">
        <v>2</v>
      </c>
      <c r="C25" s="101">
        <v>5</v>
      </c>
      <c r="D25" s="101">
        <v>3.5</v>
      </c>
      <c r="E25" s="101">
        <v>8.5</v>
      </c>
      <c r="F25" s="101">
        <v>8</v>
      </c>
      <c r="G25" s="101">
        <v>6.5</v>
      </c>
      <c r="H25" s="101"/>
      <c r="I25" s="101"/>
      <c r="J25" s="101">
        <v>6</v>
      </c>
      <c r="K25" s="101"/>
      <c r="L25" s="101"/>
      <c r="M25" s="101">
        <f>SUM(Таблица5[[#This Row],[HS 85-109  1 этап]:[HS 85-109 13 этап]])</f>
        <v>37.5</v>
      </c>
      <c r="N25" s="101">
        <f>RANK(M25,$M$3:$M$67,0)</f>
        <v>23</v>
      </c>
    </row>
    <row r="26" spans="1:14" ht="38.1" customHeight="1" x14ac:dyDescent="0.2">
      <c r="A26" s="89" t="s">
        <v>56</v>
      </c>
      <c r="B26" s="100" t="s">
        <v>2</v>
      </c>
      <c r="C26" s="101">
        <v>4.5</v>
      </c>
      <c r="D26" s="101">
        <v>2.5</v>
      </c>
      <c r="E26" s="101"/>
      <c r="F26" s="101">
        <v>11</v>
      </c>
      <c r="G26" s="101">
        <v>3.5</v>
      </c>
      <c r="H26" s="101"/>
      <c r="I26" s="101"/>
      <c r="J26" s="101">
        <v>4.5</v>
      </c>
      <c r="K26" s="101">
        <v>6</v>
      </c>
      <c r="L26" s="101">
        <v>5</v>
      </c>
      <c r="M26" s="101">
        <f>SUM(B26:L26)</f>
        <v>37</v>
      </c>
      <c r="N26" s="101">
        <f>RANK(M26,$M$3:$M$67,0)</f>
        <v>24</v>
      </c>
    </row>
    <row r="27" spans="1:14" ht="38.1" customHeight="1" x14ac:dyDescent="0.2">
      <c r="A27" s="89" t="s">
        <v>55</v>
      </c>
      <c r="B27" s="100" t="s">
        <v>2</v>
      </c>
      <c r="C27" s="101">
        <v>3</v>
      </c>
      <c r="D27" s="101">
        <v>4.5</v>
      </c>
      <c r="E27" s="101">
        <v>6</v>
      </c>
      <c r="F27" s="101">
        <v>4.5</v>
      </c>
      <c r="G27" s="101">
        <v>5.5</v>
      </c>
      <c r="H27" s="101">
        <v>5</v>
      </c>
      <c r="I27" s="101"/>
      <c r="J27" s="101"/>
      <c r="K27" s="101"/>
      <c r="L27" s="101">
        <v>7</v>
      </c>
      <c r="M27" s="101">
        <f>SUM(Таблица5[[#This Row],[HS 85-109  1 этап]:[HS 85-109 13 этап]])</f>
        <v>35.5</v>
      </c>
      <c r="N27" s="101">
        <f>RANK(M27,$M$3:$M$67,0)</f>
        <v>25</v>
      </c>
    </row>
    <row r="28" spans="1:14" ht="38.1" customHeight="1" x14ac:dyDescent="0.2">
      <c r="A28" s="89" t="s">
        <v>24</v>
      </c>
      <c r="B28" s="100" t="s">
        <v>2</v>
      </c>
      <c r="C28" s="101">
        <v>2</v>
      </c>
      <c r="D28" s="101">
        <v>2</v>
      </c>
      <c r="E28" s="101">
        <v>2.5</v>
      </c>
      <c r="F28" s="101">
        <v>1</v>
      </c>
      <c r="G28" s="101">
        <v>2.5</v>
      </c>
      <c r="H28" s="101">
        <v>3.5</v>
      </c>
      <c r="I28" s="101">
        <v>5</v>
      </c>
      <c r="J28" s="101">
        <v>3.5</v>
      </c>
      <c r="K28" s="101">
        <v>3.5</v>
      </c>
      <c r="L28" s="101">
        <v>3</v>
      </c>
      <c r="M28" s="101">
        <f>SUM(Таблица5[[#This Row],[HS 85-109  1 этап]:[HS 85-109 13 этап]])</f>
        <v>28.5</v>
      </c>
      <c r="N28" s="101">
        <f>RANK(M28,$M$3:$M$67,0)</f>
        <v>26</v>
      </c>
    </row>
    <row r="29" spans="1:14" ht="38.1" customHeight="1" x14ac:dyDescent="0.2">
      <c r="A29" s="89" t="s">
        <v>69</v>
      </c>
      <c r="B29" s="100" t="s">
        <v>2</v>
      </c>
      <c r="C29" s="101">
        <v>2.5</v>
      </c>
      <c r="D29" s="101">
        <v>3</v>
      </c>
      <c r="E29" s="101">
        <v>4</v>
      </c>
      <c r="F29" s="101">
        <v>5</v>
      </c>
      <c r="G29" s="101"/>
      <c r="H29" s="101">
        <v>2</v>
      </c>
      <c r="I29" s="101">
        <v>2</v>
      </c>
      <c r="J29" s="101">
        <v>2</v>
      </c>
      <c r="K29" s="101">
        <v>2.5</v>
      </c>
      <c r="L29" s="101">
        <v>3.5</v>
      </c>
      <c r="M29" s="101">
        <f>SUM(B29:L29)</f>
        <v>26.5</v>
      </c>
      <c r="N29" s="101">
        <f>RANK(M29,$M$3:$M$67,0)</f>
        <v>27</v>
      </c>
    </row>
    <row r="30" spans="1:14" ht="38.1" customHeight="1" x14ac:dyDescent="0.2">
      <c r="A30" s="89" t="s">
        <v>75</v>
      </c>
      <c r="B30" s="100" t="s">
        <v>2</v>
      </c>
      <c r="C30" s="101"/>
      <c r="D30" s="101"/>
      <c r="E30" s="101">
        <v>5.5</v>
      </c>
      <c r="F30" s="101">
        <v>7</v>
      </c>
      <c r="G30" s="101">
        <v>7.5</v>
      </c>
      <c r="H30" s="101">
        <v>0.5</v>
      </c>
      <c r="I30" s="101">
        <v>3</v>
      </c>
      <c r="J30" s="101"/>
      <c r="K30" s="101"/>
      <c r="L30" s="101"/>
      <c r="M30" s="101">
        <f>SUM(Таблица5[[#This Row],[HS 85-109  1 этап]:[HS 85-109 13 этап]])</f>
        <v>23.5</v>
      </c>
      <c r="N30" s="101">
        <f>RANK(M30,$M$3:$M$67,0)</f>
        <v>28</v>
      </c>
    </row>
    <row r="31" spans="1:14" ht="38.1" customHeight="1" x14ac:dyDescent="0.2">
      <c r="A31" s="89" t="s">
        <v>72</v>
      </c>
      <c r="B31" s="100" t="s">
        <v>2</v>
      </c>
      <c r="C31" s="101">
        <v>0.5</v>
      </c>
      <c r="D31" s="101"/>
      <c r="E31" s="101">
        <v>1.5</v>
      </c>
      <c r="F31" s="101">
        <v>3</v>
      </c>
      <c r="G31" s="101">
        <v>1.5</v>
      </c>
      <c r="H31" s="101">
        <v>4</v>
      </c>
      <c r="I31" s="101">
        <v>1</v>
      </c>
      <c r="J31" s="101"/>
      <c r="K31" s="101">
        <v>2</v>
      </c>
      <c r="L31" s="101">
        <v>2</v>
      </c>
      <c r="M31" s="101">
        <f>SUM(B31:L31)</f>
        <v>15.5</v>
      </c>
      <c r="N31" s="101">
        <f>RANK(M31,$M$3:$M$67,0)</f>
        <v>29</v>
      </c>
    </row>
    <row r="32" spans="1:14" ht="38.1" customHeight="1" x14ac:dyDescent="0.2">
      <c r="A32" s="89" t="s">
        <v>48</v>
      </c>
      <c r="B32" s="100" t="s">
        <v>2</v>
      </c>
      <c r="C32" s="101"/>
      <c r="D32" s="101"/>
      <c r="E32" s="101">
        <v>1</v>
      </c>
      <c r="F32" s="101">
        <v>2.5</v>
      </c>
      <c r="G32" s="101">
        <v>2</v>
      </c>
      <c r="H32" s="101">
        <v>2.5</v>
      </c>
      <c r="I32" s="101">
        <v>4.5</v>
      </c>
      <c r="J32" s="101">
        <v>1</v>
      </c>
      <c r="K32" s="101">
        <v>0.5</v>
      </c>
      <c r="L32" s="101">
        <v>1</v>
      </c>
      <c r="M32" s="101">
        <f>SUM(Таблица5[[#This Row],[HS 85-109  1 этап]:[HS 85-109 13 этап]])</f>
        <v>15</v>
      </c>
      <c r="N32" s="101">
        <f>RANK(M32,$M$3:$M$67,0)</f>
        <v>30</v>
      </c>
    </row>
    <row r="33" spans="1:14" ht="38.1" customHeight="1" x14ac:dyDescent="0.2">
      <c r="A33" s="89" t="s">
        <v>83</v>
      </c>
      <c r="B33" s="100" t="s">
        <v>2</v>
      </c>
      <c r="C33" s="101"/>
      <c r="D33" s="101"/>
      <c r="E33" s="101"/>
      <c r="F33" s="101"/>
      <c r="G33" s="101"/>
      <c r="H33" s="101"/>
      <c r="I33" s="101">
        <v>5.5</v>
      </c>
      <c r="J33" s="101">
        <v>4</v>
      </c>
      <c r="K33" s="101">
        <v>4.5</v>
      </c>
      <c r="L33" s="101"/>
      <c r="M33" s="101">
        <f>SUM(B33:L33)</f>
        <v>14</v>
      </c>
      <c r="N33" s="101">
        <f>RANK(M33,$M$3:$M$67,0)</f>
        <v>31</v>
      </c>
    </row>
    <row r="34" spans="1:14" ht="38.1" customHeight="1" x14ac:dyDescent="0.2">
      <c r="A34" s="89" t="s">
        <v>79</v>
      </c>
      <c r="B34" s="100" t="s">
        <v>2</v>
      </c>
      <c r="C34" s="101"/>
      <c r="D34" s="101"/>
      <c r="E34" s="101"/>
      <c r="F34" s="101"/>
      <c r="G34" s="101"/>
      <c r="H34" s="101">
        <v>6.5</v>
      </c>
      <c r="I34" s="101">
        <v>6.5</v>
      </c>
      <c r="J34" s="101"/>
      <c r="K34" s="101"/>
      <c r="L34" s="101"/>
      <c r="M34" s="101">
        <f>SUM(Таблица5[[#This Row],[HS 85-109  1 этап]:[HS 85-109 13 этап]])</f>
        <v>13</v>
      </c>
      <c r="N34" s="101">
        <f>RANK(M34,$M$3:$M$67,0)</f>
        <v>32</v>
      </c>
    </row>
    <row r="35" spans="1:14" ht="38.1" customHeight="1" x14ac:dyDescent="0.2">
      <c r="A35" s="89" t="s">
        <v>73</v>
      </c>
      <c r="B35" s="100" t="s">
        <v>2</v>
      </c>
      <c r="C35" s="101"/>
      <c r="D35" s="101">
        <v>6</v>
      </c>
      <c r="E35" s="101"/>
      <c r="F35" s="101"/>
      <c r="G35" s="101">
        <v>3</v>
      </c>
      <c r="H35" s="101"/>
      <c r="I35" s="101"/>
      <c r="J35" s="101">
        <v>1.5</v>
      </c>
      <c r="K35" s="101">
        <v>1.5</v>
      </c>
      <c r="L35" s="101"/>
      <c r="M35" s="101">
        <f>SUM(Таблица5[[#This Row],[HS 85-109  1 этап]:[HS 85-109 13 этап]])</f>
        <v>12</v>
      </c>
      <c r="N35" s="101">
        <f>RANK(M35,$M$3:$M$67,0)</f>
        <v>33</v>
      </c>
    </row>
    <row r="36" spans="1:14" ht="38.1" customHeight="1" x14ac:dyDescent="0.2">
      <c r="A36" s="89" t="s">
        <v>76</v>
      </c>
      <c r="B36" s="100" t="s">
        <v>2</v>
      </c>
      <c r="C36" s="101"/>
      <c r="D36" s="101"/>
      <c r="E36" s="101">
        <v>3.5</v>
      </c>
      <c r="F36" s="101">
        <v>1.5</v>
      </c>
      <c r="G36" s="101"/>
      <c r="H36" s="101"/>
      <c r="I36" s="101">
        <v>6</v>
      </c>
      <c r="J36" s="101"/>
      <c r="K36" s="101"/>
      <c r="L36" s="101"/>
      <c r="M36" s="101">
        <f>SUM(Таблица5[[#This Row],[HS 85-109  1 этап]:[HS 85-109 13 этап]])</f>
        <v>11</v>
      </c>
      <c r="N36" s="101">
        <f>RANK(M36,$M$3:$M$67,0)</f>
        <v>34</v>
      </c>
    </row>
    <row r="37" spans="1:14" ht="38.1" customHeight="1" x14ac:dyDescent="0.2">
      <c r="A37" s="103" t="s">
        <v>80</v>
      </c>
      <c r="B37" s="100" t="s">
        <v>2</v>
      </c>
      <c r="C37" s="101"/>
      <c r="D37" s="101"/>
      <c r="E37" s="101"/>
      <c r="F37" s="101"/>
      <c r="G37" s="101"/>
      <c r="H37" s="101">
        <v>3</v>
      </c>
      <c r="I37" s="101">
        <v>3.5</v>
      </c>
      <c r="J37" s="101"/>
      <c r="K37" s="101"/>
      <c r="L37" s="101">
        <v>0.5</v>
      </c>
      <c r="M37" s="101">
        <f>SUM(Таблица5[[#This Row],[HS 85-109  1 этап]:[HS 85-109 13 этап]])</f>
        <v>7</v>
      </c>
      <c r="N37" s="101">
        <f>RANK(M37,$M$3:$M$67,0)</f>
        <v>35</v>
      </c>
    </row>
    <row r="38" spans="1:14" ht="38.1" customHeight="1" x14ac:dyDescent="0.2">
      <c r="A38" s="89" t="s">
        <v>26</v>
      </c>
      <c r="B38" s="100" t="s">
        <v>2</v>
      </c>
      <c r="C38" s="101">
        <v>3.5</v>
      </c>
      <c r="D38" s="101"/>
      <c r="E38" s="101">
        <v>3</v>
      </c>
      <c r="F38" s="101"/>
      <c r="G38" s="101"/>
      <c r="H38" s="101"/>
      <c r="I38" s="101"/>
      <c r="J38" s="101"/>
      <c r="K38" s="101"/>
      <c r="L38" s="101"/>
      <c r="M38" s="101">
        <f>SUM(Таблица5[[#This Row],[HS 85-109  1 этап]:[HS 85-109 13 этап]])</f>
        <v>6.5</v>
      </c>
      <c r="N38" s="101">
        <f>RANK(M38,$M$3:$M$67,0)</f>
        <v>36</v>
      </c>
    </row>
    <row r="39" spans="1:14" ht="38.1" customHeight="1" x14ac:dyDescent="0.2">
      <c r="A39" s="89" t="s">
        <v>70</v>
      </c>
      <c r="B39" s="100" t="s">
        <v>2</v>
      </c>
      <c r="C39" s="101">
        <v>1.5</v>
      </c>
      <c r="D39" s="101"/>
      <c r="E39" s="101"/>
      <c r="F39" s="101"/>
      <c r="G39" s="101"/>
      <c r="H39" s="101">
        <v>4.5</v>
      </c>
      <c r="I39" s="101"/>
      <c r="J39" s="101"/>
      <c r="K39" s="101"/>
      <c r="L39" s="101"/>
      <c r="M39" s="101">
        <f>SUM(B39:L39)</f>
        <v>6</v>
      </c>
      <c r="N39" s="101">
        <f>RANK(M39,$M$3:$M$67,0)</f>
        <v>37</v>
      </c>
    </row>
    <row r="40" spans="1:14" ht="38.1" customHeight="1" x14ac:dyDescent="0.2">
      <c r="A40" s="89" t="s">
        <v>74</v>
      </c>
      <c r="B40" s="100" t="s">
        <v>2</v>
      </c>
      <c r="C40" s="101"/>
      <c r="D40" s="101">
        <v>1.5</v>
      </c>
      <c r="E40" s="101">
        <v>2</v>
      </c>
      <c r="F40" s="101"/>
      <c r="G40" s="101">
        <v>1</v>
      </c>
      <c r="H40" s="101">
        <v>1</v>
      </c>
      <c r="I40" s="101">
        <v>0.5</v>
      </c>
      <c r="J40" s="101"/>
      <c r="K40" s="101"/>
      <c r="L40" s="101"/>
      <c r="M40" s="101">
        <f>SUM(B40:L40)</f>
        <v>6</v>
      </c>
      <c r="N40" s="101">
        <f>RANK(M40,$M$3:$M$67,0)</f>
        <v>37</v>
      </c>
    </row>
    <row r="41" spans="1:14" ht="38.1" customHeight="1" x14ac:dyDescent="0.2">
      <c r="A41" s="89" t="s">
        <v>85</v>
      </c>
      <c r="B41" s="100" t="s">
        <v>2</v>
      </c>
      <c r="C41" s="101"/>
      <c r="D41" s="101"/>
      <c r="E41" s="101"/>
      <c r="F41" s="101"/>
      <c r="G41" s="101"/>
      <c r="H41" s="101"/>
      <c r="I41" s="101"/>
      <c r="J41" s="101">
        <v>2.5</v>
      </c>
      <c r="K41" s="101">
        <v>3</v>
      </c>
      <c r="L41" s="101"/>
      <c r="M41" s="101">
        <f>SUM(Таблица5[[#This Row],[HS 85-109  1 этап]:[HS 85-109 13 этап]])</f>
        <v>5.5</v>
      </c>
      <c r="N41" s="101">
        <f>RANK(M41,$M$3:$M$67,0)</f>
        <v>39</v>
      </c>
    </row>
    <row r="42" spans="1:14" ht="38.1" customHeight="1" x14ac:dyDescent="0.2">
      <c r="A42" s="89" t="s">
        <v>71</v>
      </c>
      <c r="B42" s="100" t="s">
        <v>2</v>
      </c>
      <c r="C42" s="101">
        <v>1</v>
      </c>
      <c r="D42" s="101">
        <v>0.5</v>
      </c>
      <c r="E42" s="101"/>
      <c r="F42" s="101"/>
      <c r="G42" s="101"/>
      <c r="H42" s="101"/>
      <c r="I42" s="101"/>
      <c r="J42" s="101"/>
      <c r="K42" s="101"/>
      <c r="L42" s="101">
        <v>4</v>
      </c>
      <c r="M42" s="101">
        <f>SUM(Таблица5[[#This Row],[HS 85-109  1 этап]:[HS 85-109 13 этап]])</f>
        <v>5.5</v>
      </c>
      <c r="N42" s="101">
        <f>RANK(M42,$M$3:$M$67,0)</f>
        <v>39</v>
      </c>
    </row>
    <row r="43" spans="1:14" ht="38.1" customHeight="1" x14ac:dyDescent="0.2">
      <c r="A43" s="89" t="s">
        <v>81</v>
      </c>
      <c r="B43" s="100" t="s">
        <v>2</v>
      </c>
      <c r="C43" s="101"/>
      <c r="D43" s="101"/>
      <c r="E43" s="101"/>
      <c r="F43" s="101"/>
      <c r="G43" s="101"/>
      <c r="H43" s="101">
        <v>1.5</v>
      </c>
      <c r="I43" s="101">
        <v>1.5</v>
      </c>
      <c r="J43" s="101"/>
      <c r="K43" s="101"/>
      <c r="L43" s="101">
        <v>1.5</v>
      </c>
      <c r="M43" s="101">
        <f>SUM(B43:L43)</f>
        <v>4.5</v>
      </c>
      <c r="N43" s="101">
        <f>RANK(M43,$M$3:$M$67,0)</f>
        <v>41</v>
      </c>
    </row>
    <row r="44" spans="1:14" ht="38.1" customHeight="1" x14ac:dyDescent="0.2">
      <c r="A44" s="89" t="s">
        <v>88</v>
      </c>
      <c r="B44" s="100" t="s">
        <v>2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>
        <v>2.5</v>
      </c>
      <c r="M44" s="101">
        <f>SUM(Таблица5[[#This Row],[HS 85-109  1 этап]:[HS 85-109 13 этап]])</f>
        <v>2.5</v>
      </c>
      <c r="N44" s="101">
        <f>RANK(M44,$M$3:$M$67,0)</f>
        <v>42</v>
      </c>
    </row>
    <row r="45" spans="1:14" ht="38.1" customHeight="1" x14ac:dyDescent="0.2">
      <c r="A45" s="89" t="s">
        <v>77</v>
      </c>
      <c r="B45" s="100" t="s">
        <v>2</v>
      </c>
      <c r="C45" s="101"/>
      <c r="D45" s="101"/>
      <c r="E45" s="101">
        <v>0.5</v>
      </c>
      <c r="F45" s="101"/>
      <c r="G45" s="101"/>
      <c r="H45" s="101"/>
      <c r="I45" s="101"/>
      <c r="J45" s="101">
        <v>0.5</v>
      </c>
      <c r="K45" s="101">
        <v>1</v>
      </c>
      <c r="L45" s="101"/>
      <c r="M45" s="101">
        <f>SUM(Таблица5[[#This Row],[HS 85-109  1 этап]:[HS 85-109 13 этап]])</f>
        <v>2</v>
      </c>
      <c r="N45" s="101">
        <f>RANK(M45,$M$3:$M$67,0)</f>
        <v>43</v>
      </c>
    </row>
    <row r="46" spans="1:14" ht="38.1" customHeight="1" x14ac:dyDescent="0.2">
      <c r="A46" s="60" t="s">
        <v>195</v>
      </c>
      <c r="B46" s="100" t="s">
        <v>2</v>
      </c>
      <c r="C46" s="101"/>
      <c r="D46" s="101">
        <v>1</v>
      </c>
      <c r="E46" s="101"/>
      <c r="F46" s="101"/>
      <c r="G46" s="101"/>
      <c r="H46" s="101"/>
      <c r="I46" s="101"/>
      <c r="J46" s="101"/>
      <c r="K46" s="101"/>
      <c r="L46" s="101"/>
      <c r="M46" s="101">
        <f>SUM(B46:L46)</f>
        <v>1</v>
      </c>
      <c r="N46" s="101">
        <f>RANK(M46,$M$3:$M$67,0)</f>
        <v>44</v>
      </c>
    </row>
    <row r="47" spans="1:14" ht="39" customHeight="1" x14ac:dyDescent="0.2">
      <c r="A47" s="56"/>
      <c r="B47" s="7" t="s">
        <v>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8">
        <f>SUM(Таблица5[[#This Row],[HS 85-109  1 этап]:[HS 85-109 13 этап]])</f>
        <v>0</v>
      </c>
      <c r="N47" s="46">
        <f>RANK(M47,$M$3:$M$67,0)</f>
        <v>45</v>
      </c>
    </row>
    <row r="48" spans="1:14" ht="39" customHeight="1" x14ac:dyDescent="0.2">
      <c r="A48" s="56"/>
      <c r="B48" s="7" t="s">
        <v>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8">
        <f>SUM(Таблица5[[#This Row],[HS 85-109  1 этап]:[HS 85-109 13 этап]])</f>
        <v>0</v>
      </c>
      <c r="N48" s="46">
        <f>RANK(M48,$M$3:$M$67,0)</f>
        <v>45</v>
      </c>
    </row>
    <row r="49" spans="1:14" ht="39" customHeight="1" x14ac:dyDescent="0.2">
      <c r="A49" s="65"/>
      <c r="B49" s="7" t="s">
        <v>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8">
        <f>SUM(Таблица5[[#This Row],[HS 85-109  1 этап]:[HS 85-109 13 этап]])</f>
        <v>0</v>
      </c>
      <c r="N49" s="46">
        <f>RANK(M49,$M$3:$M$67,0)</f>
        <v>45</v>
      </c>
    </row>
    <row r="50" spans="1:14" ht="39" customHeight="1" x14ac:dyDescent="0.2">
      <c r="A50" s="56"/>
      <c r="B50" s="7" t="s">
        <v>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8">
        <f>SUM(B50:L50)</f>
        <v>0</v>
      </c>
      <c r="N50" s="46">
        <f>RANK(M50,$M$3:$M$67,0)</f>
        <v>45</v>
      </c>
    </row>
    <row r="51" spans="1:14" ht="39" customHeight="1" x14ac:dyDescent="0.2">
      <c r="A51" s="56"/>
      <c r="B51" s="7" t="s">
        <v>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8">
        <f>SUM(B51:L51)</f>
        <v>0</v>
      </c>
      <c r="N51" s="46">
        <f>RANK(M51,$M$3:$M$67,0)</f>
        <v>45</v>
      </c>
    </row>
    <row r="52" spans="1:14" ht="39" customHeight="1" x14ac:dyDescent="0.2">
      <c r="A52" s="56"/>
      <c r="B52" s="7" t="s">
        <v>2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8">
        <f>SUM(Таблица5[[#This Row],[HS 85-109  1 этап]:[HS 85-109 13 этап]])</f>
        <v>0</v>
      </c>
      <c r="N52" s="46">
        <f>RANK(M52,$M$3:$M$67,0)</f>
        <v>45</v>
      </c>
    </row>
    <row r="53" spans="1:14" ht="39" customHeight="1" x14ac:dyDescent="0.2">
      <c r="A53" s="56"/>
      <c r="B53" s="7" t="s">
        <v>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8">
        <f>SUM(Таблица5[[#This Row],[HS 85-109  1 этап]:[HS 85-109 13 этап]])</f>
        <v>0</v>
      </c>
      <c r="N53" s="46">
        <f>RANK(M53,$M$3:$M$67,0)</f>
        <v>45</v>
      </c>
    </row>
    <row r="54" spans="1:14" ht="39" customHeight="1" x14ac:dyDescent="0.2">
      <c r="A54" s="56"/>
      <c r="B54" s="7" t="s">
        <v>2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8">
        <f>SUM(B54:L54)</f>
        <v>0</v>
      </c>
      <c r="N54" s="46">
        <f>RANK(M54,$M$3:$M$67,0)</f>
        <v>45</v>
      </c>
    </row>
    <row r="55" spans="1:14" ht="39" customHeight="1" x14ac:dyDescent="0.2">
      <c r="A55" s="59"/>
      <c r="B55" s="11" t="s">
        <v>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7">
        <f>SUM(B55:L55)</f>
        <v>0</v>
      </c>
      <c r="N55" s="43">
        <f>RANK(M55,$M$3:$M$67,0)</f>
        <v>45</v>
      </c>
    </row>
    <row r="56" spans="1:14" ht="39" customHeight="1" x14ac:dyDescent="0.2">
      <c r="A56" s="59"/>
      <c r="B56" s="11" t="s">
        <v>2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7">
        <f>SUM(B56:L56)</f>
        <v>0</v>
      </c>
      <c r="N56" s="43">
        <f>RANK(M56,$M$3:$M$67,0)</f>
        <v>45</v>
      </c>
    </row>
    <row r="57" spans="1:14" ht="39" customHeight="1" x14ac:dyDescent="0.2">
      <c r="A57" s="59"/>
      <c r="B57" s="11" t="s">
        <v>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7">
        <f>SUM(Таблица5[[#This Row],[HS 85-109  1 этап]:[HS 85-109 13 этап]])</f>
        <v>0</v>
      </c>
      <c r="N57" s="43">
        <f>RANK(M57,$M$3:$M$67,0)</f>
        <v>45</v>
      </c>
    </row>
    <row r="58" spans="1:14" ht="39" customHeight="1" x14ac:dyDescent="0.2">
      <c r="A58" s="56"/>
      <c r="B58" s="11" t="s">
        <v>2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7">
        <f>SUM(B58:L58)</f>
        <v>0</v>
      </c>
      <c r="N58" s="43">
        <f>RANK(M58,$M$3:$M$67,0)</f>
        <v>45</v>
      </c>
    </row>
    <row r="59" spans="1:14" ht="39" customHeight="1" x14ac:dyDescent="0.2">
      <c r="A59" s="69"/>
      <c r="B59" s="11" t="s">
        <v>2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7">
        <f>SUM(Таблица5[[#This Row],[HS 85-109  1 этап]:[HS 85-109 13 этап]])</f>
        <v>0</v>
      </c>
      <c r="N59" s="43">
        <f>RANK(M59,$M$3:$M$67,0)</f>
        <v>45</v>
      </c>
    </row>
    <row r="60" spans="1:14" ht="39" customHeight="1" x14ac:dyDescent="0.2">
      <c r="A60" s="59"/>
      <c r="B60" s="11" t="s">
        <v>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7">
        <f>SUM(B60:L60)</f>
        <v>0</v>
      </c>
      <c r="N60" s="43">
        <f>RANK(M60,$M$3:$M$67,0)</f>
        <v>45</v>
      </c>
    </row>
    <row r="61" spans="1:14" ht="39" customHeight="1" x14ac:dyDescent="0.2">
      <c r="A61" s="70"/>
      <c r="B61" s="11" t="s">
        <v>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7">
        <f>SUM(Таблица5[[#This Row],[HS 85-109  1 этап]:[HS 85-109 13 этап]])</f>
        <v>0</v>
      </c>
      <c r="N61" s="43">
        <f>RANK(M61,$M$3:$M$67,0)</f>
        <v>45</v>
      </c>
    </row>
    <row r="62" spans="1:14" ht="39" customHeight="1" x14ac:dyDescent="0.2">
      <c r="A62" s="59"/>
      <c r="B62" s="11" t="s">
        <v>2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7">
        <f>SUM(Таблица5[[#This Row],[HS 85-109  1 этап]:[HS 85-109 13 этап]])</f>
        <v>0</v>
      </c>
      <c r="N62" s="43">
        <f>RANK(M62,$M$3:$M$67,0)</f>
        <v>45</v>
      </c>
    </row>
    <row r="63" spans="1:14" ht="39" customHeight="1" x14ac:dyDescent="0.2">
      <c r="A63" s="56"/>
      <c r="B63" s="7" t="s">
        <v>2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8">
        <f>SUM(Таблица5[[#This Row],[HS 85-109  1 этап]:[HS 85-109 13 этап]])</f>
        <v>0</v>
      </c>
      <c r="N63" s="46">
        <f>RANK(M63,$M$3:$M$67,0)</f>
        <v>45</v>
      </c>
    </row>
    <row r="64" spans="1:14" ht="39" customHeight="1" x14ac:dyDescent="0.2">
      <c r="A64" s="59"/>
      <c r="B64" s="11" t="s">
        <v>2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7">
        <f>SUM(Таблица5[[#This Row],[HS 85-109  1 этап]:[HS 85-109 13 этап]])</f>
        <v>0</v>
      </c>
      <c r="N64" s="43">
        <f>RANK(M64,$M$3:$M$67,0)</f>
        <v>45</v>
      </c>
    </row>
    <row r="65" spans="1:14" ht="39" customHeight="1" x14ac:dyDescent="0.2">
      <c r="A65" s="59"/>
      <c r="B65" s="11" t="s">
        <v>2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7">
        <f>SUM(Таблица5[[#This Row],[HS 85-109  1 этап]:[HS 85-109 13 этап]])</f>
        <v>0</v>
      </c>
      <c r="N65" s="43">
        <f>RANK(M65,$M$3:$M$67,0)</f>
        <v>45</v>
      </c>
    </row>
    <row r="66" spans="1:14" ht="39" customHeight="1" x14ac:dyDescent="0.2">
      <c r="A66" s="59"/>
      <c r="B66" s="11" t="s">
        <v>2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7">
        <f>SUM(B66:L66)</f>
        <v>0</v>
      </c>
      <c r="N66" s="43">
        <f>RANK(M66,$M$3:$M$67,0)</f>
        <v>45</v>
      </c>
    </row>
    <row r="67" spans="1:14" ht="39" customHeight="1" x14ac:dyDescent="0.2">
      <c r="A67" s="59"/>
      <c r="B67" s="11" t="s">
        <v>2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7">
        <f>SUM(B67:L67)</f>
        <v>0</v>
      </c>
      <c r="N67" s="43">
        <f>RANK(M67,$M$3:$M$67,0)</f>
        <v>45</v>
      </c>
    </row>
  </sheetData>
  <sortState ref="A2:P66">
    <sortCondition descending="1" ref="M3"/>
  </sortState>
  <mergeCells count="1">
    <mergeCell ref="A1:N1"/>
  </mergeCells>
  <printOptions horizontalCentered="1" verticalCentered="1"/>
  <pageMargins left="0" right="0" top="0" bottom="0" header="0.31496062992125984" footer="0.31496062992125984"/>
  <pageSetup paperSize="9" scale="48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zoomScale="80" zoomScaleNormal="80" zoomScaleSheetLayoutView="80" workbookViewId="0">
      <selection activeCell="A49" sqref="A49"/>
    </sheetView>
  </sheetViews>
  <sheetFormatPr defaultRowHeight="15" x14ac:dyDescent="0.2"/>
  <cols>
    <col min="1" max="1" width="49.7109375" style="61" customWidth="1"/>
    <col min="2" max="2" width="9.140625" style="33"/>
    <col min="3" max="3" width="9.140625" style="34"/>
    <col min="4" max="4" width="9.140625" style="25"/>
    <col min="5" max="5" width="9.140625" style="34"/>
    <col min="6" max="11" width="9.140625" style="25"/>
  </cols>
  <sheetData>
    <row r="1" spans="1:11" ht="38.1" customHeight="1" x14ac:dyDescent="0.2">
      <c r="A1" s="122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38.1" customHeight="1" x14ac:dyDescent="0.2">
      <c r="A2" s="80" t="s">
        <v>0</v>
      </c>
      <c r="B2" s="30" t="s">
        <v>2</v>
      </c>
      <c r="C2" s="72" t="s">
        <v>89</v>
      </c>
      <c r="D2" s="72" t="s">
        <v>90</v>
      </c>
      <c r="E2" s="23" t="s">
        <v>92</v>
      </c>
      <c r="F2" s="23" t="s">
        <v>91</v>
      </c>
      <c r="G2" s="35" t="s">
        <v>131</v>
      </c>
      <c r="H2" s="23" t="s">
        <v>57</v>
      </c>
      <c r="I2" s="23" t="s">
        <v>60</v>
      </c>
      <c r="J2" s="24" t="s">
        <v>35</v>
      </c>
      <c r="K2" s="8" t="s">
        <v>1</v>
      </c>
    </row>
    <row r="3" spans="1:11" ht="38.1" customHeight="1" x14ac:dyDescent="0.2">
      <c r="A3" s="75" t="s">
        <v>44</v>
      </c>
      <c r="B3" s="18" t="s">
        <v>2</v>
      </c>
      <c r="C3" s="95">
        <v>65</v>
      </c>
      <c r="D3" s="87">
        <v>75</v>
      </c>
      <c r="E3" s="95">
        <v>75</v>
      </c>
      <c r="F3" s="95">
        <v>55</v>
      </c>
      <c r="G3" s="95">
        <v>286</v>
      </c>
      <c r="H3" s="87">
        <v>55</v>
      </c>
      <c r="I3" s="87">
        <v>46</v>
      </c>
      <c r="J3" s="87">
        <f>SUM(C3,D3:I3)</f>
        <v>657</v>
      </c>
      <c r="K3" s="87">
        <f>RANK(J3,$J$3:$J$64,0)</f>
        <v>1</v>
      </c>
    </row>
    <row r="4" spans="1:11" ht="38.1" customHeight="1" x14ac:dyDescent="0.2">
      <c r="A4" s="60" t="s">
        <v>111</v>
      </c>
      <c r="B4" s="20" t="s">
        <v>2</v>
      </c>
      <c r="C4" s="104">
        <v>46</v>
      </c>
      <c r="D4" s="87">
        <v>40</v>
      </c>
      <c r="E4" s="104">
        <v>55</v>
      </c>
      <c r="F4" s="104">
        <v>75</v>
      </c>
      <c r="G4" s="104">
        <v>218</v>
      </c>
      <c r="H4" s="87">
        <v>65</v>
      </c>
      <c r="I4" s="87">
        <v>65</v>
      </c>
      <c r="J4" s="87">
        <f>SUM(C4,D4:I4)</f>
        <v>564</v>
      </c>
      <c r="K4" s="87">
        <f>RANK(J4,$J$3:$J$64,0)</f>
        <v>2</v>
      </c>
    </row>
    <row r="5" spans="1:11" ht="38.1" customHeight="1" x14ac:dyDescent="0.2">
      <c r="A5" s="76" t="s">
        <v>106</v>
      </c>
      <c r="B5" s="18" t="s">
        <v>2</v>
      </c>
      <c r="C5" s="95">
        <v>55</v>
      </c>
      <c r="D5" s="87">
        <v>55</v>
      </c>
      <c r="E5" s="95">
        <v>50</v>
      </c>
      <c r="F5" s="95">
        <v>50</v>
      </c>
      <c r="G5" s="95">
        <v>185</v>
      </c>
      <c r="H5" s="87">
        <v>50</v>
      </c>
      <c r="I5" s="87">
        <v>55</v>
      </c>
      <c r="J5" s="87">
        <f>SUM(C5,D5:I5)</f>
        <v>500</v>
      </c>
      <c r="K5" s="87">
        <f>RANK(J5,$J$3:$J$64,0)</f>
        <v>3</v>
      </c>
    </row>
    <row r="6" spans="1:11" ht="38.1" customHeight="1" x14ac:dyDescent="0.2">
      <c r="A6" s="60" t="s">
        <v>17</v>
      </c>
      <c r="B6" s="18" t="s">
        <v>2</v>
      </c>
      <c r="C6" s="95">
        <v>40</v>
      </c>
      <c r="D6" s="87">
        <v>50</v>
      </c>
      <c r="E6" s="95">
        <v>43</v>
      </c>
      <c r="F6" s="95">
        <v>37</v>
      </c>
      <c r="G6" s="95">
        <v>191</v>
      </c>
      <c r="H6" s="87">
        <v>40</v>
      </c>
      <c r="I6" s="87">
        <v>43</v>
      </c>
      <c r="J6" s="87">
        <f>SUM(C6,D6:I6)</f>
        <v>444</v>
      </c>
      <c r="K6" s="87">
        <f>RANK(J6,$J$3:$J$64,0)</f>
        <v>4</v>
      </c>
    </row>
    <row r="7" spans="1:11" ht="38.1" customHeight="1" x14ac:dyDescent="0.2">
      <c r="A7" s="60" t="s">
        <v>110</v>
      </c>
      <c r="B7" s="20" t="s">
        <v>2</v>
      </c>
      <c r="C7" s="104">
        <v>75</v>
      </c>
      <c r="D7" s="87">
        <v>65</v>
      </c>
      <c r="E7" s="104">
        <v>65</v>
      </c>
      <c r="F7" s="104">
        <v>65</v>
      </c>
      <c r="G7" s="104">
        <v>0</v>
      </c>
      <c r="H7" s="87">
        <v>75</v>
      </c>
      <c r="I7" s="87">
        <v>75</v>
      </c>
      <c r="J7" s="87">
        <f>SUM(C7,D7:I7)</f>
        <v>420</v>
      </c>
      <c r="K7" s="87">
        <f>RANK(J7,$J$3:$J$64,0)</f>
        <v>5</v>
      </c>
    </row>
    <row r="8" spans="1:11" ht="38.1" customHeight="1" x14ac:dyDescent="0.2">
      <c r="A8" s="60" t="s">
        <v>42</v>
      </c>
      <c r="B8" s="18" t="s">
        <v>2</v>
      </c>
      <c r="C8" s="95">
        <v>43</v>
      </c>
      <c r="D8" s="87">
        <v>46</v>
      </c>
      <c r="E8" s="95">
        <v>46</v>
      </c>
      <c r="F8" s="95">
        <v>43</v>
      </c>
      <c r="G8" s="95">
        <v>131</v>
      </c>
      <c r="H8" s="87">
        <v>43</v>
      </c>
      <c r="I8" s="87">
        <v>37</v>
      </c>
      <c r="J8" s="87">
        <f>SUM(C8,D8:I8)</f>
        <v>389</v>
      </c>
      <c r="K8" s="87">
        <f>RANK(J8,$J$3:$J$64,0)</f>
        <v>6</v>
      </c>
    </row>
    <row r="9" spans="1:11" ht="38.1" customHeight="1" x14ac:dyDescent="0.2">
      <c r="A9" s="75" t="s">
        <v>18</v>
      </c>
      <c r="B9" s="20" t="s">
        <v>2</v>
      </c>
      <c r="C9" s="104">
        <v>50</v>
      </c>
      <c r="D9" s="87">
        <v>34</v>
      </c>
      <c r="E9" s="104">
        <v>31</v>
      </c>
      <c r="F9" s="104">
        <v>34</v>
      </c>
      <c r="G9" s="104">
        <v>131</v>
      </c>
      <c r="H9" s="87">
        <v>37</v>
      </c>
      <c r="I9" s="87">
        <v>43</v>
      </c>
      <c r="J9" s="87">
        <f>SUM(C9,D9:I9)</f>
        <v>360</v>
      </c>
      <c r="K9" s="87">
        <f>RANK(J9,$J$3:$J$64,0)</f>
        <v>7</v>
      </c>
    </row>
    <row r="10" spans="1:11" ht="38.1" customHeight="1" x14ac:dyDescent="0.2">
      <c r="A10" s="73" t="s">
        <v>188</v>
      </c>
      <c r="B10" s="18" t="s">
        <v>2</v>
      </c>
      <c r="C10" s="95">
        <v>37</v>
      </c>
      <c r="D10" s="87">
        <v>37</v>
      </c>
      <c r="E10" s="95">
        <v>34</v>
      </c>
      <c r="F10" s="95">
        <v>40</v>
      </c>
      <c r="G10" s="95">
        <v>115</v>
      </c>
      <c r="H10" s="87">
        <v>34</v>
      </c>
      <c r="I10" s="87">
        <v>25</v>
      </c>
      <c r="J10" s="87">
        <f>SUM(C10,D10:I10)</f>
        <v>322</v>
      </c>
      <c r="K10" s="87">
        <f>RANK(J10,$J$3:$J$64,0)</f>
        <v>8</v>
      </c>
    </row>
    <row r="11" spans="1:11" ht="38.1" customHeight="1" x14ac:dyDescent="0.2">
      <c r="A11" s="60" t="s">
        <v>12</v>
      </c>
      <c r="B11" s="20" t="s">
        <v>2</v>
      </c>
      <c r="C11" s="104">
        <v>29</v>
      </c>
      <c r="D11" s="87">
        <v>29</v>
      </c>
      <c r="E11" s="104">
        <v>40</v>
      </c>
      <c r="F11" s="104">
        <v>29</v>
      </c>
      <c r="G11" s="104">
        <v>111</v>
      </c>
      <c r="H11" s="87">
        <v>25</v>
      </c>
      <c r="I11" s="87">
        <v>27</v>
      </c>
      <c r="J11" s="87">
        <f>SUM(C11,D11:I11)</f>
        <v>290</v>
      </c>
      <c r="K11" s="87">
        <f>RANK(J11,$J$3:$J$64,0)</f>
        <v>9</v>
      </c>
    </row>
    <row r="12" spans="1:11" ht="38.1" customHeight="1" x14ac:dyDescent="0.2">
      <c r="A12" s="75" t="s">
        <v>52</v>
      </c>
      <c r="B12" s="18" t="s">
        <v>2</v>
      </c>
      <c r="C12" s="95">
        <v>34</v>
      </c>
      <c r="D12" s="87">
        <v>31</v>
      </c>
      <c r="E12" s="95">
        <v>29</v>
      </c>
      <c r="F12" s="95">
        <v>27</v>
      </c>
      <c r="G12" s="95">
        <v>121.5</v>
      </c>
      <c r="H12" s="87">
        <v>27</v>
      </c>
      <c r="I12" s="87">
        <v>4</v>
      </c>
      <c r="J12" s="87">
        <f>SUM(C12,D12:I12)</f>
        <v>273.5</v>
      </c>
      <c r="K12" s="87">
        <f>RANK(J12,$J$3:$J$64,0)</f>
        <v>10</v>
      </c>
    </row>
    <row r="13" spans="1:11" ht="38.1" customHeight="1" x14ac:dyDescent="0.2">
      <c r="A13" s="60" t="s">
        <v>14</v>
      </c>
      <c r="B13" s="20" t="s">
        <v>2</v>
      </c>
      <c r="C13" s="104">
        <v>31</v>
      </c>
      <c r="D13" s="87">
        <v>25</v>
      </c>
      <c r="E13" s="104">
        <v>25</v>
      </c>
      <c r="F13" s="104">
        <v>31</v>
      </c>
      <c r="G13" s="104">
        <v>89.5</v>
      </c>
      <c r="H13" s="87">
        <v>23</v>
      </c>
      <c r="I13" s="87">
        <v>29</v>
      </c>
      <c r="J13" s="87">
        <f>SUM(C13,D13:I13)</f>
        <v>253.5</v>
      </c>
      <c r="K13" s="87">
        <f>RANK(J13,$J$3:$J$64,0)</f>
        <v>11</v>
      </c>
    </row>
    <row r="14" spans="1:11" ht="38.1" customHeight="1" x14ac:dyDescent="0.2">
      <c r="A14" s="60" t="s">
        <v>45</v>
      </c>
      <c r="B14" s="20" t="s">
        <v>2</v>
      </c>
      <c r="C14" s="104"/>
      <c r="D14" s="87"/>
      <c r="E14" s="104">
        <v>37</v>
      </c>
      <c r="F14" s="104">
        <v>46</v>
      </c>
      <c r="G14" s="104">
        <v>108</v>
      </c>
      <c r="H14" s="87">
        <v>31</v>
      </c>
      <c r="I14" s="87">
        <v>31</v>
      </c>
      <c r="J14" s="87">
        <f>SUM(C14,D14:I14)</f>
        <v>253</v>
      </c>
      <c r="K14" s="87">
        <f>RANK(J14,$J$3:$J$64,0)</f>
        <v>12</v>
      </c>
    </row>
    <row r="15" spans="1:11" ht="38.1" customHeight="1" x14ac:dyDescent="0.2">
      <c r="A15" s="75" t="s">
        <v>15</v>
      </c>
      <c r="B15" s="20" t="s">
        <v>2</v>
      </c>
      <c r="C15" s="104">
        <v>29</v>
      </c>
      <c r="D15" s="87">
        <v>43</v>
      </c>
      <c r="E15" s="104">
        <v>21</v>
      </c>
      <c r="F15" s="104">
        <v>19</v>
      </c>
      <c r="G15" s="104">
        <v>90.5</v>
      </c>
      <c r="H15" s="87">
        <v>21</v>
      </c>
      <c r="I15" s="87">
        <v>17</v>
      </c>
      <c r="J15" s="87">
        <f>SUM(C15,D15:I15)</f>
        <v>240.5</v>
      </c>
      <c r="K15" s="87">
        <f>RANK(J15,$J$3:$J$64,0)</f>
        <v>13</v>
      </c>
    </row>
    <row r="16" spans="1:11" ht="38.1" customHeight="1" x14ac:dyDescent="0.2">
      <c r="A16" s="75" t="s">
        <v>23</v>
      </c>
      <c r="B16" s="20" t="s">
        <v>2</v>
      </c>
      <c r="C16" s="104">
        <v>19</v>
      </c>
      <c r="D16" s="87">
        <v>27</v>
      </c>
      <c r="E16" s="104">
        <v>27</v>
      </c>
      <c r="F16" s="104">
        <v>25</v>
      </c>
      <c r="G16" s="104">
        <v>51.5</v>
      </c>
      <c r="H16" s="87">
        <v>46</v>
      </c>
      <c r="I16" s="87">
        <v>40</v>
      </c>
      <c r="J16" s="87">
        <f>SUM(C16,D16:I16)</f>
        <v>235.5</v>
      </c>
      <c r="K16" s="87">
        <f>RANK(J16,$J$3:$J$64,0)</f>
        <v>14</v>
      </c>
    </row>
    <row r="17" spans="1:11" ht="38.1" customHeight="1" x14ac:dyDescent="0.2">
      <c r="A17" s="75" t="s">
        <v>20</v>
      </c>
      <c r="B17" s="20" t="s">
        <v>2</v>
      </c>
      <c r="C17" s="104">
        <v>21</v>
      </c>
      <c r="D17" s="87">
        <v>23</v>
      </c>
      <c r="E17" s="104"/>
      <c r="F17" s="104"/>
      <c r="G17" s="104">
        <v>108.5</v>
      </c>
      <c r="H17" s="87">
        <v>29</v>
      </c>
      <c r="I17" s="87">
        <v>50</v>
      </c>
      <c r="J17" s="87">
        <f>SUM(C17,D17:I17)</f>
        <v>231.5</v>
      </c>
      <c r="K17" s="87">
        <f>RANK(J17,$J$3:$J$64,0)</f>
        <v>15</v>
      </c>
    </row>
    <row r="18" spans="1:11" ht="38.1" customHeight="1" x14ac:dyDescent="0.2">
      <c r="A18" s="60" t="s">
        <v>21</v>
      </c>
      <c r="B18" s="18" t="s">
        <v>2</v>
      </c>
      <c r="C18" s="95">
        <v>25</v>
      </c>
      <c r="D18" s="87">
        <v>15</v>
      </c>
      <c r="E18" s="95">
        <v>19</v>
      </c>
      <c r="F18" s="95">
        <v>17</v>
      </c>
      <c r="G18" s="95">
        <v>94.5</v>
      </c>
      <c r="H18" s="87">
        <v>19</v>
      </c>
      <c r="I18" s="87">
        <v>3</v>
      </c>
      <c r="J18" s="87">
        <f>SUM(C18,D18:I18)</f>
        <v>192.5</v>
      </c>
      <c r="K18" s="87">
        <f>RANK(J18,$J$3:$J$64,0)</f>
        <v>16</v>
      </c>
    </row>
    <row r="19" spans="1:11" ht="38.1" customHeight="1" x14ac:dyDescent="0.2">
      <c r="A19" s="60" t="s">
        <v>112</v>
      </c>
      <c r="B19" s="18" t="s">
        <v>2</v>
      </c>
      <c r="C19" s="95">
        <v>10</v>
      </c>
      <c r="D19" s="87">
        <v>10</v>
      </c>
      <c r="E19" s="95">
        <v>15</v>
      </c>
      <c r="F19" s="95">
        <v>15</v>
      </c>
      <c r="G19" s="95">
        <v>76</v>
      </c>
      <c r="H19" s="87">
        <v>15</v>
      </c>
      <c r="I19" s="87">
        <v>21</v>
      </c>
      <c r="J19" s="87">
        <f>SUM(C19,D19:I19)</f>
        <v>162</v>
      </c>
      <c r="K19" s="87">
        <f>RANK(J19,$J$3:$J$64,0)</f>
        <v>17</v>
      </c>
    </row>
    <row r="20" spans="1:11" ht="38.1" customHeight="1" x14ac:dyDescent="0.2">
      <c r="A20" s="60" t="s">
        <v>13</v>
      </c>
      <c r="B20" s="18" t="s">
        <v>2</v>
      </c>
      <c r="C20" s="95">
        <v>11</v>
      </c>
      <c r="D20" s="87">
        <v>21</v>
      </c>
      <c r="E20" s="95">
        <v>23</v>
      </c>
      <c r="F20" s="95">
        <v>23</v>
      </c>
      <c r="G20" s="95">
        <v>42.5</v>
      </c>
      <c r="H20" s="87">
        <v>11</v>
      </c>
      <c r="I20" s="87">
        <v>11</v>
      </c>
      <c r="J20" s="87">
        <f>SUM(C20,D20:I20)</f>
        <v>142.5</v>
      </c>
      <c r="K20" s="87">
        <f>RANK(J20,$J$3:$J$64,0)</f>
        <v>18</v>
      </c>
    </row>
    <row r="21" spans="1:11" ht="38.1" customHeight="1" x14ac:dyDescent="0.2">
      <c r="A21" s="60" t="s">
        <v>19</v>
      </c>
      <c r="B21" s="20" t="s">
        <v>2</v>
      </c>
      <c r="C21" s="104">
        <v>6</v>
      </c>
      <c r="D21" s="87">
        <v>19</v>
      </c>
      <c r="E21" s="104">
        <v>13</v>
      </c>
      <c r="F21" s="104">
        <v>11</v>
      </c>
      <c r="G21" s="104">
        <v>60.5</v>
      </c>
      <c r="H21" s="87">
        <v>13</v>
      </c>
      <c r="I21" s="87">
        <v>13</v>
      </c>
      <c r="J21" s="87">
        <f>SUM(C21,D21:I21)</f>
        <v>135.5</v>
      </c>
      <c r="K21" s="87">
        <f>RANK(J21,$J$3:$J$64,0)</f>
        <v>19</v>
      </c>
    </row>
    <row r="22" spans="1:11" ht="38.1" customHeight="1" x14ac:dyDescent="0.2">
      <c r="A22" s="75" t="s">
        <v>25</v>
      </c>
      <c r="B22" s="18" t="s">
        <v>2</v>
      </c>
      <c r="C22" s="95">
        <v>23</v>
      </c>
      <c r="D22" s="87">
        <v>17</v>
      </c>
      <c r="E22" s="95">
        <v>10</v>
      </c>
      <c r="F22" s="95">
        <v>13</v>
      </c>
      <c r="G22" s="95">
        <v>48</v>
      </c>
      <c r="H22" s="87">
        <v>8</v>
      </c>
      <c r="I22" s="87">
        <v>15</v>
      </c>
      <c r="J22" s="87">
        <f>SUM(C22,D22:I22)</f>
        <v>134</v>
      </c>
      <c r="K22" s="87">
        <f>RANK(J22,$J$3:$J$64,0)</f>
        <v>20</v>
      </c>
    </row>
    <row r="23" spans="1:11" ht="38.1" customHeight="1" x14ac:dyDescent="0.2">
      <c r="A23" s="60" t="s">
        <v>63</v>
      </c>
      <c r="B23" s="18" t="s">
        <v>2</v>
      </c>
      <c r="C23" s="95">
        <v>17</v>
      </c>
      <c r="D23" s="87">
        <v>1</v>
      </c>
      <c r="E23" s="95">
        <v>9</v>
      </c>
      <c r="F23" s="95">
        <v>7</v>
      </c>
      <c r="G23" s="95">
        <v>66</v>
      </c>
      <c r="H23" s="87">
        <v>4</v>
      </c>
      <c r="I23" s="87">
        <v>2</v>
      </c>
      <c r="J23" s="87">
        <f>SUM(C23,D23:I23)</f>
        <v>106</v>
      </c>
      <c r="K23" s="87">
        <f>RANK(J23,$J$3:$J$64,0)</f>
        <v>21</v>
      </c>
    </row>
    <row r="24" spans="1:11" ht="38.1" customHeight="1" x14ac:dyDescent="0.2">
      <c r="A24" s="75" t="s">
        <v>16</v>
      </c>
      <c r="B24" s="20" t="s">
        <v>2</v>
      </c>
      <c r="C24" s="104">
        <v>9</v>
      </c>
      <c r="D24" s="87">
        <v>9</v>
      </c>
      <c r="E24" s="104">
        <v>7</v>
      </c>
      <c r="F24" s="104">
        <v>21</v>
      </c>
      <c r="G24" s="104">
        <v>44.5</v>
      </c>
      <c r="H24" s="87">
        <v>5</v>
      </c>
      <c r="I24" s="87"/>
      <c r="J24" s="87">
        <f>SUM(C24,D24:I24)</f>
        <v>95.5</v>
      </c>
      <c r="K24" s="87">
        <f>RANK(J24,$J$3:$J$64,0)</f>
        <v>22</v>
      </c>
    </row>
    <row r="25" spans="1:11" ht="38.1" customHeight="1" x14ac:dyDescent="0.2">
      <c r="A25" s="75" t="s">
        <v>108</v>
      </c>
      <c r="B25" s="18" t="s">
        <v>2</v>
      </c>
      <c r="C25" s="95">
        <v>8</v>
      </c>
      <c r="D25" s="87">
        <v>8</v>
      </c>
      <c r="E25" s="95">
        <v>8</v>
      </c>
      <c r="F25" s="95">
        <v>10</v>
      </c>
      <c r="G25" s="95">
        <v>37</v>
      </c>
      <c r="H25" s="87">
        <v>10</v>
      </c>
      <c r="I25" s="87">
        <v>9</v>
      </c>
      <c r="J25" s="87">
        <f>SUM(C25,D25:I25)</f>
        <v>90</v>
      </c>
      <c r="K25" s="87">
        <f>RANK(J25,$J$3:$J$64,0)</f>
        <v>23</v>
      </c>
    </row>
    <row r="26" spans="1:11" ht="38.1" customHeight="1" x14ac:dyDescent="0.2">
      <c r="A26" s="75" t="s">
        <v>55</v>
      </c>
      <c r="B26" s="20" t="s">
        <v>2</v>
      </c>
      <c r="C26" s="104">
        <v>15</v>
      </c>
      <c r="D26" s="87"/>
      <c r="E26" s="104"/>
      <c r="F26" s="104"/>
      <c r="G26" s="104">
        <v>35.5</v>
      </c>
      <c r="H26" s="87">
        <v>19</v>
      </c>
      <c r="I26" s="87">
        <v>19</v>
      </c>
      <c r="J26" s="87">
        <f>SUM(C26,D26:I26)</f>
        <v>88.5</v>
      </c>
      <c r="K26" s="87">
        <f>RANK(J26,$J$3:$J$64,0)</f>
        <v>24</v>
      </c>
    </row>
    <row r="27" spans="1:11" ht="38.1" customHeight="1" x14ac:dyDescent="0.2">
      <c r="A27" s="75" t="s">
        <v>22</v>
      </c>
      <c r="B27" s="20" t="s">
        <v>2</v>
      </c>
      <c r="C27" s="104">
        <v>13</v>
      </c>
      <c r="D27" s="87">
        <v>13</v>
      </c>
      <c r="E27" s="104">
        <v>6</v>
      </c>
      <c r="F27" s="104">
        <v>9</v>
      </c>
      <c r="G27" s="104">
        <v>37.5</v>
      </c>
      <c r="H27" s="87">
        <v>6</v>
      </c>
      <c r="I27" s="87"/>
      <c r="J27" s="87">
        <f>SUM(C27,D27:I27)</f>
        <v>84.5</v>
      </c>
      <c r="K27" s="87">
        <f>RANK(J27,$J$3:$J$64,0)</f>
        <v>25</v>
      </c>
    </row>
    <row r="28" spans="1:11" ht="38.1" customHeight="1" x14ac:dyDescent="0.2">
      <c r="A28" s="60" t="s">
        <v>102</v>
      </c>
      <c r="B28" s="18" t="s">
        <v>2</v>
      </c>
      <c r="C28" s="95">
        <v>7</v>
      </c>
      <c r="D28" s="87">
        <v>3</v>
      </c>
      <c r="E28" s="95">
        <v>17</v>
      </c>
      <c r="F28" s="95">
        <v>4</v>
      </c>
      <c r="G28" s="95">
        <v>26.5</v>
      </c>
      <c r="H28" s="87">
        <v>3</v>
      </c>
      <c r="I28" s="87">
        <v>6</v>
      </c>
      <c r="J28" s="87">
        <f>SUM(C28,D28:I28)</f>
        <v>66.5</v>
      </c>
      <c r="K28" s="87">
        <f>RANK(J28,$J$3:$J$64,0)</f>
        <v>26</v>
      </c>
    </row>
    <row r="29" spans="1:11" ht="38.1" customHeight="1" x14ac:dyDescent="0.2">
      <c r="A29" s="75" t="s">
        <v>49</v>
      </c>
      <c r="B29" s="18" t="s">
        <v>2</v>
      </c>
      <c r="C29" s="95"/>
      <c r="D29" s="87">
        <v>4</v>
      </c>
      <c r="E29" s="95"/>
      <c r="F29" s="95"/>
      <c r="G29" s="95">
        <v>44.5</v>
      </c>
      <c r="H29" s="87"/>
      <c r="I29" s="87">
        <v>10</v>
      </c>
      <c r="J29" s="87">
        <f>SUM(C29,D29:I29)</f>
        <v>58.5</v>
      </c>
      <c r="K29" s="87">
        <f>RANK(J29,$J$3:$J$64,0)</f>
        <v>27</v>
      </c>
    </row>
    <row r="30" spans="1:11" ht="38.1" customHeight="1" x14ac:dyDescent="0.2">
      <c r="A30" s="60" t="s">
        <v>83</v>
      </c>
      <c r="B30" s="20" t="s">
        <v>2</v>
      </c>
      <c r="C30" s="104"/>
      <c r="D30" s="87"/>
      <c r="E30" s="104">
        <v>3</v>
      </c>
      <c r="F30" s="104"/>
      <c r="G30" s="104">
        <v>14</v>
      </c>
      <c r="H30" s="87">
        <v>9</v>
      </c>
      <c r="I30" s="87">
        <v>8</v>
      </c>
      <c r="J30" s="87">
        <f>SUM(C30,D30:I30)</f>
        <v>34</v>
      </c>
      <c r="K30" s="87">
        <f>RANK(J30,$J$3:$J$64,0)</f>
        <v>28</v>
      </c>
    </row>
    <row r="31" spans="1:11" ht="38.1" customHeight="1" x14ac:dyDescent="0.2">
      <c r="A31" s="75" t="s">
        <v>105</v>
      </c>
      <c r="B31" s="18" t="s">
        <v>2</v>
      </c>
      <c r="C31" s="95"/>
      <c r="D31" s="87"/>
      <c r="E31" s="95">
        <v>4</v>
      </c>
      <c r="F31" s="95">
        <v>6</v>
      </c>
      <c r="G31" s="95">
        <v>15.5</v>
      </c>
      <c r="H31" s="87">
        <v>7</v>
      </c>
      <c r="I31" s="87">
        <v>1</v>
      </c>
      <c r="J31" s="87">
        <f>SUM(C31,D31:I31)</f>
        <v>33.5</v>
      </c>
      <c r="K31" s="87">
        <f>RANK(J31,$J$3:$J$64,0)</f>
        <v>29</v>
      </c>
    </row>
    <row r="32" spans="1:11" ht="38.1" customHeight="1" x14ac:dyDescent="0.2">
      <c r="A32" s="75" t="s">
        <v>101</v>
      </c>
      <c r="B32" s="18" t="s">
        <v>2</v>
      </c>
      <c r="C32" s="95"/>
      <c r="D32" s="87"/>
      <c r="E32" s="95"/>
      <c r="F32" s="95">
        <v>3</v>
      </c>
      <c r="G32" s="95">
        <v>28.5</v>
      </c>
      <c r="H32" s="87"/>
      <c r="I32" s="87"/>
      <c r="J32" s="87">
        <f>SUM(C32,D32:I32)</f>
        <v>31.5</v>
      </c>
      <c r="K32" s="87">
        <f>RANK(J32,$J$3:$J$64,0)</f>
        <v>30</v>
      </c>
    </row>
    <row r="33" spans="1:11" ht="38.1" customHeight="1" x14ac:dyDescent="0.2">
      <c r="A33" s="75" t="s">
        <v>117</v>
      </c>
      <c r="B33" s="18" t="s">
        <v>2</v>
      </c>
      <c r="C33" s="95"/>
      <c r="D33" s="87"/>
      <c r="E33" s="95"/>
      <c r="F33" s="87"/>
      <c r="G33" s="87"/>
      <c r="H33" s="87">
        <v>2</v>
      </c>
      <c r="I33" s="87">
        <v>23</v>
      </c>
      <c r="J33" s="87">
        <f>SUM(C33,D33:I33)</f>
        <v>25</v>
      </c>
      <c r="K33" s="87">
        <f>RANK(J33,$J$3:$J$64,0)</f>
        <v>31</v>
      </c>
    </row>
    <row r="34" spans="1:11" ht="38.1" customHeight="1" x14ac:dyDescent="0.2">
      <c r="A34" s="75" t="s">
        <v>75</v>
      </c>
      <c r="B34" s="18" t="s">
        <v>2</v>
      </c>
      <c r="C34" s="95"/>
      <c r="D34" s="87"/>
      <c r="E34" s="95"/>
      <c r="F34" s="95"/>
      <c r="G34" s="95">
        <v>23.5</v>
      </c>
      <c r="H34" s="87"/>
      <c r="I34" s="87"/>
      <c r="J34" s="87">
        <f>SUM(C34,D34:I34)</f>
        <v>23.5</v>
      </c>
      <c r="K34" s="87">
        <f>RANK(J34,$J$3:$J$64,0)</f>
        <v>32</v>
      </c>
    </row>
    <row r="35" spans="1:11" ht="38.1" customHeight="1" x14ac:dyDescent="0.2">
      <c r="A35" s="60" t="s">
        <v>73</v>
      </c>
      <c r="B35" s="18" t="s">
        <v>2</v>
      </c>
      <c r="C35" s="95"/>
      <c r="D35" s="87">
        <v>5</v>
      </c>
      <c r="E35" s="95"/>
      <c r="F35" s="95">
        <v>5</v>
      </c>
      <c r="G35" s="95">
        <v>12</v>
      </c>
      <c r="H35" s="87"/>
      <c r="I35" s="87"/>
      <c r="J35" s="87">
        <f>SUM(C35,D35:I35)</f>
        <v>22</v>
      </c>
      <c r="K35" s="87">
        <f>RANK(J35,$J$3:$J$64,0)</f>
        <v>33</v>
      </c>
    </row>
    <row r="36" spans="1:11" ht="38.1" customHeight="1" x14ac:dyDescent="0.2">
      <c r="A36" s="60" t="s">
        <v>48</v>
      </c>
      <c r="B36" s="20" t="s">
        <v>2</v>
      </c>
      <c r="C36" s="104">
        <v>1</v>
      </c>
      <c r="D36" s="87">
        <v>2</v>
      </c>
      <c r="E36" s="104">
        <v>2</v>
      </c>
      <c r="F36" s="104"/>
      <c r="G36" s="104">
        <v>15</v>
      </c>
      <c r="H36" s="87"/>
      <c r="I36" s="87"/>
      <c r="J36" s="87">
        <f>SUM(C36,D36:I36)</f>
        <v>20</v>
      </c>
      <c r="K36" s="87">
        <f>RANK(J36,$J$3:$J$64,0)</f>
        <v>34</v>
      </c>
    </row>
    <row r="37" spans="1:11" ht="38.1" customHeight="1" x14ac:dyDescent="0.2">
      <c r="A37" s="60" t="s">
        <v>109</v>
      </c>
      <c r="B37" s="18" t="s">
        <v>2</v>
      </c>
      <c r="C37" s="95">
        <v>4</v>
      </c>
      <c r="D37" s="87">
        <v>7</v>
      </c>
      <c r="E37" s="95"/>
      <c r="F37" s="95"/>
      <c r="G37" s="95">
        <v>6.5</v>
      </c>
      <c r="H37" s="87"/>
      <c r="I37" s="87"/>
      <c r="J37" s="87">
        <f>SUM(C37,D37:I37)</f>
        <v>17.5</v>
      </c>
      <c r="K37" s="87">
        <f>RANK(J37,$J$3:$J$64,0)</f>
        <v>35</v>
      </c>
    </row>
    <row r="38" spans="1:11" ht="38.1" customHeight="1" x14ac:dyDescent="0.2">
      <c r="A38" s="60" t="s">
        <v>104</v>
      </c>
      <c r="B38" s="20" t="s">
        <v>2</v>
      </c>
      <c r="C38" s="104"/>
      <c r="D38" s="87">
        <v>11</v>
      </c>
      <c r="E38" s="104"/>
      <c r="F38" s="104"/>
      <c r="G38" s="104">
        <v>6</v>
      </c>
      <c r="H38" s="87"/>
      <c r="I38" s="87"/>
      <c r="J38" s="87">
        <f>SUM(C38,D38:I38)</f>
        <v>17</v>
      </c>
      <c r="K38" s="87">
        <f>RANK(J38,$J$3:$J$64,0)</f>
        <v>36</v>
      </c>
    </row>
    <row r="39" spans="1:11" ht="38.1" customHeight="1" x14ac:dyDescent="0.2">
      <c r="A39" s="75" t="s">
        <v>79</v>
      </c>
      <c r="B39" s="20" t="s">
        <v>2</v>
      </c>
      <c r="C39" s="104"/>
      <c r="D39" s="87"/>
      <c r="E39" s="104"/>
      <c r="F39" s="104"/>
      <c r="G39" s="104">
        <v>13</v>
      </c>
      <c r="H39" s="87"/>
      <c r="I39" s="87"/>
      <c r="J39" s="87">
        <f>SUM(C39,D39:I39)</f>
        <v>13</v>
      </c>
      <c r="K39" s="87">
        <f>RANK(J39,$J$3:$J$64,0)</f>
        <v>37</v>
      </c>
    </row>
    <row r="40" spans="1:11" ht="38.1" customHeight="1" x14ac:dyDescent="0.2">
      <c r="A40" s="75" t="s">
        <v>76</v>
      </c>
      <c r="B40" s="18" t="s">
        <v>2</v>
      </c>
      <c r="C40" s="95"/>
      <c r="D40" s="87"/>
      <c r="E40" s="95"/>
      <c r="F40" s="95"/>
      <c r="G40" s="95">
        <v>11</v>
      </c>
      <c r="H40" s="87"/>
      <c r="I40" s="87"/>
      <c r="J40" s="87">
        <f>SUM(C40,D40:I40)</f>
        <v>11</v>
      </c>
      <c r="K40" s="87">
        <f>RANK(J40,$J$3:$J$64,0)</f>
        <v>38</v>
      </c>
    </row>
    <row r="41" spans="1:11" ht="38.1" customHeight="1" x14ac:dyDescent="0.2">
      <c r="A41" s="75" t="s">
        <v>103</v>
      </c>
      <c r="B41" s="18" t="s">
        <v>2</v>
      </c>
      <c r="C41" s="95"/>
      <c r="D41" s="87"/>
      <c r="E41" s="95"/>
      <c r="F41" s="95"/>
      <c r="G41" s="95">
        <v>2.5</v>
      </c>
      <c r="H41" s="87"/>
      <c r="I41" s="87">
        <v>7</v>
      </c>
      <c r="J41" s="87">
        <f>SUM(C41,D41:I41)</f>
        <v>9.5</v>
      </c>
      <c r="K41" s="87">
        <f>RANK(J41,$J$3:$J$64,0)</f>
        <v>39</v>
      </c>
    </row>
    <row r="42" spans="1:11" ht="38.1" customHeight="1" x14ac:dyDescent="0.2">
      <c r="A42" s="60" t="s">
        <v>71</v>
      </c>
      <c r="B42" s="18" t="s">
        <v>2</v>
      </c>
      <c r="C42" s="95"/>
      <c r="D42" s="87"/>
      <c r="E42" s="95">
        <v>1</v>
      </c>
      <c r="F42" s="95">
        <v>2</v>
      </c>
      <c r="G42" s="95">
        <v>5.5</v>
      </c>
      <c r="H42" s="87"/>
      <c r="I42" s="87"/>
      <c r="J42" s="87">
        <f>SUM(C42,D42:I42)</f>
        <v>8.5</v>
      </c>
      <c r="K42" s="87">
        <f>RANK(J42,$J$3:$J$64,0)</f>
        <v>40</v>
      </c>
    </row>
    <row r="43" spans="1:11" ht="38.1" customHeight="1" x14ac:dyDescent="0.2">
      <c r="A43" s="84" t="s">
        <v>80</v>
      </c>
      <c r="B43" s="20" t="s">
        <v>2</v>
      </c>
      <c r="C43" s="104"/>
      <c r="D43" s="87"/>
      <c r="E43" s="104"/>
      <c r="F43" s="104"/>
      <c r="G43" s="104">
        <v>7</v>
      </c>
      <c r="H43" s="87"/>
      <c r="I43" s="87"/>
      <c r="J43" s="87">
        <f>SUM(C43,D43:I43)</f>
        <v>7</v>
      </c>
      <c r="K43" s="87">
        <f>RANK(J43,$J$3:$J$64,0)</f>
        <v>41</v>
      </c>
    </row>
    <row r="44" spans="1:11" ht="38.1" customHeight="1" x14ac:dyDescent="0.2">
      <c r="A44" s="60" t="s">
        <v>74</v>
      </c>
      <c r="B44" s="18" t="s">
        <v>2</v>
      </c>
      <c r="C44" s="95"/>
      <c r="D44" s="87"/>
      <c r="E44" s="95"/>
      <c r="F44" s="95"/>
      <c r="G44" s="95">
        <v>6</v>
      </c>
      <c r="H44" s="87"/>
      <c r="I44" s="87"/>
      <c r="J44" s="87">
        <f>SUM(C44,D44:I44)</f>
        <v>6</v>
      </c>
      <c r="K44" s="87">
        <f>RANK(J44,$J$3:$J$64,0)</f>
        <v>42</v>
      </c>
    </row>
    <row r="45" spans="1:11" ht="38.1" customHeight="1" x14ac:dyDescent="0.2">
      <c r="A45" s="60" t="s">
        <v>85</v>
      </c>
      <c r="B45" s="18" t="s">
        <v>2</v>
      </c>
      <c r="C45" s="95"/>
      <c r="D45" s="87"/>
      <c r="E45" s="95"/>
      <c r="F45" s="95"/>
      <c r="G45" s="95">
        <v>5.5</v>
      </c>
      <c r="H45" s="87"/>
      <c r="I45" s="87"/>
      <c r="J45" s="87">
        <f>SUM(C45,D45:I45)</f>
        <v>5.5</v>
      </c>
      <c r="K45" s="87">
        <f>RANK(J45,$J$3:$J$64,0)</f>
        <v>43</v>
      </c>
    </row>
    <row r="46" spans="1:11" ht="38.1" customHeight="1" x14ac:dyDescent="0.2">
      <c r="A46" s="73" t="s">
        <v>81</v>
      </c>
      <c r="B46" s="18" t="s">
        <v>2</v>
      </c>
      <c r="C46" s="95"/>
      <c r="D46" s="87"/>
      <c r="E46" s="95"/>
      <c r="F46" s="95">
        <v>1</v>
      </c>
      <c r="G46" s="95">
        <v>4.5</v>
      </c>
      <c r="H46" s="87"/>
      <c r="I46" s="87"/>
      <c r="J46" s="87">
        <f>SUM(C46,D46:I46)</f>
        <v>5.5</v>
      </c>
      <c r="K46" s="87">
        <f>RANK(J46,$J$3:$J$64,0)</f>
        <v>43</v>
      </c>
    </row>
    <row r="47" spans="1:11" ht="38.1" customHeight="1" x14ac:dyDescent="0.2">
      <c r="A47" s="60" t="s">
        <v>107</v>
      </c>
      <c r="B47" s="20" t="s">
        <v>2</v>
      </c>
      <c r="C47" s="104">
        <v>3</v>
      </c>
      <c r="D47" s="87"/>
      <c r="E47" s="104"/>
      <c r="F47" s="104"/>
      <c r="G47" s="104">
        <v>2</v>
      </c>
      <c r="H47" s="87"/>
      <c r="I47" s="87"/>
      <c r="J47" s="87">
        <f>SUM(C47,D47:I47)</f>
        <v>5</v>
      </c>
      <c r="K47" s="87">
        <f>RANK(J47,$J$3:$J$64,0)</f>
        <v>45</v>
      </c>
    </row>
    <row r="48" spans="1:11" ht="38.1" customHeight="1" x14ac:dyDescent="0.2">
      <c r="A48" s="44" t="s">
        <v>119</v>
      </c>
      <c r="B48" s="20" t="s">
        <v>2</v>
      </c>
      <c r="C48" s="104"/>
      <c r="D48" s="87"/>
      <c r="E48" s="104"/>
      <c r="F48" s="87"/>
      <c r="G48" s="87"/>
      <c r="H48" s="87"/>
      <c r="I48" s="87">
        <v>5</v>
      </c>
      <c r="J48" s="87">
        <f>SUM(C48,D48:I48)</f>
        <v>5</v>
      </c>
      <c r="K48" s="87">
        <f>RANK(J48,$J$3:$J$64,0)</f>
        <v>45</v>
      </c>
    </row>
    <row r="49" spans="1:11" ht="38.1" customHeight="1" x14ac:dyDescent="0.2">
      <c r="A49" s="60" t="s">
        <v>195</v>
      </c>
      <c r="B49" s="20" t="s">
        <v>2</v>
      </c>
      <c r="C49" s="104"/>
      <c r="D49" s="87"/>
      <c r="E49" s="104"/>
      <c r="F49" s="104"/>
      <c r="G49" s="104">
        <v>1</v>
      </c>
      <c r="H49" s="87"/>
      <c r="I49" s="87"/>
      <c r="J49" s="87">
        <f>SUM(C49,D49:I49)</f>
        <v>1</v>
      </c>
      <c r="K49" s="87">
        <f>RANK(J49,$J$3:$J$64,0)</f>
        <v>47</v>
      </c>
    </row>
    <row r="50" spans="1:11" ht="38.1" customHeight="1" x14ac:dyDescent="0.2">
      <c r="A50" s="45" t="s">
        <v>118</v>
      </c>
      <c r="B50" s="20" t="s">
        <v>2</v>
      </c>
      <c r="C50" s="104"/>
      <c r="D50" s="87"/>
      <c r="E50" s="104"/>
      <c r="F50" s="87"/>
      <c r="G50" s="87"/>
      <c r="H50" s="87">
        <v>1</v>
      </c>
      <c r="I50" s="87"/>
      <c r="J50" s="87">
        <f>SUM(C50,D50:I50)</f>
        <v>1</v>
      </c>
      <c r="K50" s="87">
        <f>RANK(J50,$J$3:$J$64,0)</f>
        <v>47</v>
      </c>
    </row>
    <row r="51" spans="1:11" ht="35.1" customHeight="1" x14ac:dyDescent="0.2">
      <c r="A51" s="51"/>
      <c r="B51" s="20" t="s">
        <v>2</v>
      </c>
      <c r="C51" s="21"/>
      <c r="D51" s="8"/>
      <c r="E51" s="21"/>
      <c r="F51" s="8"/>
      <c r="G51" s="8"/>
      <c r="H51" s="8"/>
      <c r="I51" s="8"/>
      <c r="J51" s="22">
        <f>SUM(C51,D51:I51)</f>
        <v>0</v>
      </c>
      <c r="K51" s="22">
        <f>RANK(J51,$J$3:$J$64,0)</f>
        <v>49</v>
      </c>
    </row>
    <row r="52" spans="1:11" ht="35.1" customHeight="1" x14ac:dyDescent="0.2">
      <c r="A52" s="44"/>
      <c r="B52" s="20" t="s">
        <v>2</v>
      </c>
      <c r="C52" s="21"/>
      <c r="D52" s="8"/>
      <c r="E52" s="21"/>
      <c r="F52" s="8"/>
      <c r="G52" s="8"/>
      <c r="H52" s="8"/>
      <c r="I52" s="8"/>
      <c r="J52" s="22">
        <f>SUM(C52,D52:I52)</f>
        <v>0</v>
      </c>
      <c r="K52" s="22">
        <f>RANK(J52,$J$3:$J$64,0)</f>
        <v>49</v>
      </c>
    </row>
    <row r="53" spans="1:11" ht="35.1" customHeight="1" x14ac:dyDescent="0.2">
      <c r="A53" s="44"/>
      <c r="B53" s="18" t="s">
        <v>2</v>
      </c>
      <c r="C53" s="19"/>
      <c r="D53" s="8"/>
      <c r="E53" s="19"/>
      <c r="F53" s="8"/>
      <c r="G53" s="8"/>
      <c r="H53" s="8"/>
      <c r="I53" s="8"/>
      <c r="J53" s="22">
        <f>SUM(C53,D53:I53)</f>
        <v>0</v>
      </c>
      <c r="K53" s="22">
        <f>RANK(J53,$J$3:$J$64,0)</f>
        <v>49</v>
      </c>
    </row>
    <row r="54" spans="1:11" ht="35.1" customHeight="1" x14ac:dyDescent="0.2">
      <c r="A54" s="44"/>
      <c r="B54" s="20" t="s">
        <v>2</v>
      </c>
      <c r="C54" s="21"/>
      <c r="D54" s="8"/>
      <c r="E54" s="21"/>
      <c r="F54" s="8"/>
      <c r="G54" s="8"/>
      <c r="H54" s="8"/>
      <c r="I54" s="8"/>
      <c r="J54" s="22">
        <f>SUM(C54,D54:I54)</f>
        <v>0</v>
      </c>
      <c r="K54" s="22">
        <f>RANK(J54,$J$3:$J$64,0)</f>
        <v>49</v>
      </c>
    </row>
    <row r="55" spans="1:11" ht="35.1" customHeight="1" x14ac:dyDescent="0.2">
      <c r="A55" s="50"/>
      <c r="B55" s="18" t="s">
        <v>2</v>
      </c>
      <c r="C55" s="19"/>
      <c r="D55" s="8"/>
      <c r="E55" s="19"/>
      <c r="F55" s="8"/>
      <c r="G55" s="8"/>
      <c r="H55" s="8"/>
      <c r="I55" s="8"/>
      <c r="J55" s="22">
        <f>SUM(C55,D55:I55)</f>
        <v>0</v>
      </c>
      <c r="K55" s="22">
        <f>RANK(J55,$J$3:$J$64,0)</f>
        <v>49</v>
      </c>
    </row>
    <row r="56" spans="1:11" ht="35.1" customHeight="1" x14ac:dyDescent="0.2">
      <c r="A56" s="53"/>
      <c r="B56" s="20" t="s">
        <v>2</v>
      </c>
      <c r="C56" s="21"/>
      <c r="D56" s="8"/>
      <c r="E56" s="21"/>
      <c r="F56" s="8"/>
      <c r="G56" s="8"/>
      <c r="H56" s="8"/>
      <c r="I56" s="8"/>
      <c r="J56" s="22">
        <f>SUM(C56,D56:I56)</f>
        <v>0</v>
      </c>
      <c r="K56" s="22">
        <f>RANK(J56,$J$3:$J$64,0)</f>
        <v>49</v>
      </c>
    </row>
    <row r="57" spans="1:11" ht="35.1" customHeight="1" x14ac:dyDescent="0.2">
      <c r="A57" s="55"/>
      <c r="B57" s="20" t="s">
        <v>2</v>
      </c>
      <c r="C57" s="21"/>
      <c r="D57" s="8"/>
      <c r="E57" s="21"/>
      <c r="F57" s="8"/>
      <c r="G57" s="8"/>
      <c r="H57" s="8"/>
      <c r="I57" s="8"/>
      <c r="J57" s="22">
        <f>SUM(C57,D57:I57)</f>
        <v>0</v>
      </c>
      <c r="K57" s="22">
        <f>RANK(J57,$J$3:$J$64,0)</f>
        <v>49</v>
      </c>
    </row>
    <row r="58" spans="1:11" ht="35.1" customHeight="1" x14ac:dyDescent="0.2">
      <c r="A58" s="55"/>
      <c r="B58" s="18" t="s">
        <v>2</v>
      </c>
      <c r="C58" s="19"/>
      <c r="D58" s="8"/>
      <c r="E58" s="19"/>
      <c r="F58" s="8"/>
      <c r="G58" s="8"/>
      <c r="H58" s="8"/>
      <c r="I58" s="8"/>
      <c r="J58" s="22">
        <f>SUM(C58,D58:I58)</f>
        <v>0</v>
      </c>
      <c r="K58" s="22">
        <f>RANK(J58,$J$3:$J$64,0)</f>
        <v>49</v>
      </c>
    </row>
    <row r="59" spans="1:11" ht="35.1" customHeight="1" x14ac:dyDescent="0.2">
      <c r="A59" s="49"/>
      <c r="B59" s="18" t="s">
        <v>2</v>
      </c>
      <c r="C59" s="19"/>
      <c r="D59" s="8"/>
      <c r="E59" s="19"/>
      <c r="F59" s="8"/>
      <c r="G59" s="8"/>
      <c r="H59" s="8"/>
      <c r="I59" s="8"/>
      <c r="J59" s="22">
        <f>SUM(C59,D59:I59)</f>
        <v>0</v>
      </c>
      <c r="K59" s="22">
        <f>RANK(J59,$J$3:$J$64,0)</f>
        <v>49</v>
      </c>
    </row>
    <row r="60" spans="1:11" ht="35.1" customHeight="1" x14ac:dyDescent="0.2">
      <c r="A60" s="57"/>
      <c r="B60" s="20" t="s">
        <v>2</v>
      </c>
      <c r="C60" s="21"/>
      <c r="D60" s="8"/>
      <c r="E60" s="21"/>
      <c r="F60" s="8"/>
      <c r="G60" s="8"/>
      <c r="H60" s="8"/>
      <c r="I60" s="8"/>
      <c r="J60" s="22">
        <f>SUM(C60,D60:I60)</f>
        <v>0</v>
      </c>
      <c r="K60" s="22">
        <f>RANK(J60,$J$3:$J$64,0)</f>
        <v>49</v>
      </c>
    </row>
    <row r="61" spans="1:11" ht="35.1" customHeight="1" x14ac:dyDescent="0.2">
      <c r="A61" s="53"/>
      <c r="B61" s="18" t="s">
        <v>2</v>
      </c>
      <c r="C61" s="19"/>
      <c r="D61" s="8"/>
      <c r="E61" s="19"/>
      <c r="F61" s="8"/>
      <c r="G61" s="8"/>
      <c r="H61" s="8"/>
      <c r="I61" s="8"/>
      <c r="J61" s="22">
        <f>SUM(C61,D61:I61)</f>
        <v>0</v>
      </c>
      <c r="K61" s="22">
        <f>RANK(J61,$J$3:$J$64,0)</f>
        <v>49</v>
      </c>
    </row>
    <row r="62" spans="1:11" ht="35.1" customHeight="1" x14ac:dyDescent="0.2">
      <c r="A62" s="53"/>
      <c r="B62" s="20" t="s">
        <v>2</v>
      </c>
      <c r="C62" s="21"/>
      <c r="D62" s="8"/>
      <c r="E62" s="21"/>
      <c r="F62" s="8"/>
      <c r="G62" s="8"/>
      <c r="H62" s="8"/>
      <c r="I62" s="8"/>
      <c r="J62" s="22">
        <f>SUM(C62,D62:I62)</f>
        <v>0</v>
      </c>
      <c r="K62" s="22">
        <f>RANK(J62,$J$3:$J$64,0)</f>
        <v>49</v>
      </c>
    </row>
    <row r="63" spans="1:11" ht="35.1" customHeight="1" x14ac:dyDescent="0.2">
      <c r="A63" s="55"/>
      <c r="B63" s="20" t="s">
        <v>2</v>
      </c>
      <c r="C63" s="21"/>
      <c r="D63" s="8"/>
      <c r="E63" s="21"/>
      <c r="F63" s="8"/>
      <c r="G63" s="8"/>
      <c r="H63" s="8"/>
      <c r="I63" s="8"/>
      <c r="J63" s="22">
        <f>SUM(C63,D63:I63)</f>
        <v>0</v>
      </c>
      <c r="K63" s="22">
        <f>RANK(J63,$J$3:$J$64,0)</f>
        <v>49</v>
      </c>
    </row>
    <row r="64" spans="1:11" ht="35.1" customHeight="1" x14ac:dyDescent="0.2">
      <c r="A64" s="53"/>
      <c r="B64" s="18" t="s">
        <v>2</v>
      </c>
      <c r="C64" s="19"/>
      <c r="D64" s="8"/>
      <c r="E64" s="19"/>
      <c r="F64" s="8"/>
      <c r="G64" s="8"/>
      <c r="H64" s="8"/>
      <c r="I64" s="8"/>
      <c r="J64" s="22">
        <f>SUM(C64,D64:I64)</f>
        <v>0</v>
      </c>
      <c r="K64" s="22">
        <f>RANK(J64,$J$3:$J$64,0)</f>
        <v>49</v>
      </c>
    </row>
    <row r="65" spans="1:11" ht="40.5" customHeight="1" x14ac:dyDescent="0.2">
      <c r="A65" s="49"/>
      <c r="B65" s="18" t="s">
        <v>2</v>
      </c>
      <c r="C65" s="19"/>
      <c r="D65" s="8"/>
      <c r="E65" s="19"/>
      <c r="F65" s="8"/>
      <c r="G65" s="8"/>
      <c r="H65" s="8"/>
      <c r="I65" s="8"/>
      <c r="J65" s="22">
        <f>SUM(C65,D65:I65)</f>
        <v>0</v>
      </c>
      <c r="K65" s="22">
        <f>RANK(J65,$J$3:$J$64,0)</f>
        <v>49</v>
      </c>
    </row>
    <row r="66" spans="1:11" x14ac:dyDescent="0.2">
      <c r="A66" s="44"/>
      <c r="B66" s="31"/>
      <c r="C66" s="21"/>
      <c r="D66" s="8"/>
      <c r="E66" s="21"/>
      <c r="F66" s="8"/>
      <c r="G66" s="8"/>
      <c r="H66" s="8"/>
      <c r="I66" s="8"/>
      <c r="J66" s="22">
        <f>SUM(C66,D66:I66)</f>
        <v>0</v>
      </c>
      <c r="K66" s="22">
        <f>RANK(J66,$J$3:$J$64,0)</f>
        <v>49</v>
      </c>
    </row>
  </sheetData>
  <autoFilter ref="A2:K2">
    <sortState ref="A3:K66">
      <sortCondition ref="K2"/>
    </sortState>
  </autoFilter>
  <mergeCells count="1">
    <mergeCell ref="A1:K1"/>
  </mergeCells>
  <printOptions horizontalCentered="1"/>
  <pageMargins left="0" right="0" top="0" bottom="0" header="0.31496062992125984" footer="0.31496062992125984"/>
  <pageSetup paperSize="9" scale="65" orientation="portrait" r:id="rId1"/>
  <rowBreaks count="1" manualBreakCount="1">
    <brk id="2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topLeftCell="A13" zoomScale="80" zoomScaleSheetLayoutView="80" workbookViewId="0">
      <selection activeCell="A21" sqref="A21"/>
    </sheetView>
  </sheetViews>
  <sheetFormatPr defaultRowHeight="12.75" x14ac:dyDescent="0.2"/>
  <cols>
    <col min="1" max="1" width="49.7109375" style="64" customWidth="1"/>
    <col min="2" max="4" width="7.7109375" style="26" customWidth="1"/>
    <col min="5" max="5" width="7.7109375" style="28" customWidth="1"/>
    <col min="6" max="9" width="7.7109375" style="26" customWidth="1"/>
  </cols>
  <sheetData>
    <row r="1" spans="1:12" ht="38.1" customHeight="1" x14ac:dyDescent="0.2">
      <c r="A1" s="122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8.1" customHeight="1" x14ac:dyDescent="0.2">
      <c r="A2" s="80" t="s">
        <v>0</v>
      </c>
      <c r="B2" s="78" t="s">
        <v>2</v>
      </c>
      <c r="C2" s="86" t="s">
        <v>89</v>
      </c>
      <c r="D2" s="86" t="s">
        <v>90</v>
      </c>
      <c r="E2" s="27" t="s">
        <v>92</v>
      </c>
      <c r="F2" s="27" t="s">
        <v>91</v>
      </c>
      <c r="G2" s="86" t="s">
        <v>131</v>
      </c>
      <c r="H2" s="86" t="s">
        <v>120</v>
      </c>
      <c r="I2" s="27" t="s">
        <v>57</v>
      </c>
      <c r="J2" s="27" t="s">
        <v>60</v>
      </c>
      <c r="K2" s="27" t="s">
        <v>4</v>
      </c>
      <c r="L2" s="10" t="s">
        <v>3</v>
      </c>
    </row>
    <row r="3" spans="1:12" s="40" customFormat="1" ht="38.1" customHeight="1" x14ac:dyDescent="0.2">
      <c r="A3" s="73" t="s">
        <v>188</v>
      </c>
      <c r="B3" s="18" t="s">
        <v>2</v>
      </c>
      <c r="C3" s="95">
        <v>37</v>
      </c>
      <c r="D3" s="87">
        <v>37</v>
      </c>
      <c r="E3" s="95">
        <v>34</v>
      </c>
      <c r="F3" s="95">
        <v>40</v>
      </c>
      <c r="G3" s="95">
        <v>115</v>
      </c>
      <c r="H3" s="95">
        <v>75</v>
      </c>
      <c r="I3" s="87">
        <v>34</v>
      </c>
      <c r="J3" s="87">
        <v>25</v>
      </c>
      <c r="K3" s="87">
        <f t="shared" ref="K3:K50" si="0">SUM(C3,D3:J3)</f>
        <v>397</v>
      </c>
      <c r="L3" s="87">
        <f t="shared" ref="L3:L50" si="1">RANK(K3,$K$3:$K$64,0)</f>
        <v>1</v>
      </c>
    </row>
    <row r="4" spans="1:12" s="40" customFormat="1" ht="38.1" customHeight="1" x14ac:dyDescent="0.2">
      <c r="A4" s="75" t="s">
        <v>25</v>
      </c>
      <c r="B4" s="18" t="s">
        <v>2</v>
      </c>
      <c r="C4" s="95">
        <v>23</v>
      </c>
      <c r="D4" s="87">
        <v>17</v>
      </c>
      <c r="E4" s="95">
        <v>10</v>
      </c>
      <c r="F4" s="95">
        <v>13</v>
      </c>
      <c r="G4" s="95">
        <v>48</v>
      </c>
      <c r="H4" s="95">
        <v>55</v>
      </c>
      <c r="I4" s="87">
        <v>8</v>
      </c>
      <c r="J4" s="87">
        <v>15</v>
      </c>
      <c r="K4" s="87">
        <f t="shared" si="0"/>
        <v>189</v>
      </c>
      <c r="L4" s="87">
        <f t="shared" si="1"/>
        <v>2</v>
      </c>
    </row>
    <row r="5" spans="1:12" s="40" customFormat="1" ht="38.1" customHeight="1" x14ac:dyDescent="0.2">
      <c r="A5" s="76" t="s">
        <v>55</v>
      </c>
      <c r="B5" s="20" t="s">
        <v>2</v>
      </c>
      <c r="C5" s="104">
        <v>15</v>
      </c>
      <c r="D5" s="87"/>
      <c r="E5" s="104"/>
      <c r="F5" s="104"/>
      <c r="G5" s="104">
        <v>35.5</v>
      </c>
      <c r="H5" s="104">
        <v>65</v>
      </c>
      <c r="I5" s="87">
        <v>19</v>
      </c>
      <c r="J5" s="87">
        <v>19</v>
      </c>
      <c r="K5" s="87">
        <f t="shared" si="0"/>
        <v>153.5</v>
      </c>
      <c r="L5" s="87">
        <f t="shared" si="1"/>
        <v>3</v>
      </c>
    </row>
    <row r="6" spans="1:12" s="40" customFormat="1" ht="38.1" customHeight="1" x14ac:dyDescent="0.2">
      <c r="A6" s="75" t="s">
        <v>108</v>
      </c>
      <c r="B6" s="18" t="s">
        <v>2</v>
      </c>
      <c r="C6" s="95">
        <v>8</v>
      </c>
      <c r="D6" s="87">
        <v>8</v>
      </c>
      <c r="E6" s="95">
        <v>8</v>
      </c>
      <c r="F6" s="95">
        <v>10</v>
      </c>
      <c r="G6" s="95">
        <v>37</v>
      </c>
      <c r="H6" s="95">
        <v>43</v>
      </c>
      <c r="I6" s="87">
        <v>10</v>
      </c>
      <c r="J6" s="87">
        <v>9</v>
      </c>
      <c r="K6" s="87">
        <f t="shared" si="0"/>
        <v>133</v>
      </c>
      <c r="L6" s="87">
        <f t="shared" si="1"/>
        <v>4</v>
      </c>
    </row>
    <row r="7" spans="1:12" s="40" customFormat="1" ht="38.1" customHeight="1" x14ac:dyDescent="0.2">
      <c r="A7" s="75" t="s">
        <v>22</v>
      </c>
      <c r="B7" s="20" t="s">
        <v>2</v>
      </c>
      <c r="C7" s="104">
        <v>13</v>
      </c>
      <c r="D7" s="87">
        <v>13</v>
      </c>
      <c r="E7" s="104">
        <v>6</v>
      </c>
      <c r="F7" s="104">
        <v>9</v>
      </c>
      <c r="G7" s="104">
        <v>37.5</v>
      </c>
      <c r="H7" s="104">
        <v>46</v>
      </c>
      <c r="I7" s="87">
        <v>6</v>
      </c>
      <c r="J7" s="87"/>
      <c r="K7" s="87">
        <f t="shared" si="0"/>
        <v>130.5</v>
      </c>
      <c r="L7" s="87">
        <f t="shared" si="1"/>
        <v>5</v>
      </c>
    </row>
    <row r="8" spans="1:12" s="40" customFormat="1" ht="38.1" customHeight="1" x14ac:dyDescent="0.2">
      <c r="A8" s="75" t="s">
        <v>49</v>
      </c>
      <c r="B8" s="18" t="s">
        <v>2</v>
      </c>
      <c r="C8" s="95"/>
      <c r="D8" s="87">
        <v>4</v>
      </c>
      <c r="E8" s="95"/>
      <c r="F8" s="95"/>
      <c r="G8" s="95">
        <v>44.5</v>
      </c>
      <c r="H8" s="95">
        <v>50</v>
      </c>
      <c r="I8" s="87"/>
      <c r="J8" s="87">
        <v>10</v>
      </c>
      <c r="K8" s="87">
        <f t="shared" si="0"/>
        <v>108.5</v>
      </c>
      <c r="L8" s="87">
        <f t="shared" si="1"/>
        <v>6</v>
      </c>
    </row>
    <row r="9" spans="1:12" s="40" customFormat="1" ht="38.1" customHeight="1" x14ac:dyDescent="0.2">
      <c r="A9" s="60" t="s">
        <v>102</v>
      </c>
      <c r="B9" s="18" t="s">
        <v>2</v>
      </c>
      <c r="C9" s="95">
        <v>7</v>
      </c>
      <c r="D9" s="87">
        <v>3</v>
      </c>
      <c r="E9" s="95">
        <v>17</v>
      </c>
      <c r="F9" s="95">
        <v>4</v>
      </c>
      <c r="G9" s="95">
        <v>26.5</v>
      </c>
      <c r="H9" s="95">
        <v>40</v>
      </c>
      <c r="I9" s="87">
        <v>3</v>
      </c>
      <c r="J9" s="87">
        <v>6</v>
      </c>
      <c r="K9" s="87">
        <f t="shared" si="0"/>
        <v>106.5</v>
      </c>
      <c r="L9" s="87">
        <f t="shared" si="1"/>
        <v>7</v>
      </c>
    </row>
    <row r="10" spans="1:12" s="40" customFormat="1" ht="38.1" customHeight="1" x14ac:dyDescent="0.2">
      <c r="A10" s="76" t="s">
        <v>16</v>
      </c>
      <c r="B10" s="20" t="s">
        <v>2</v>
      </c>
      <c r="C10" s="104">
        <v>9</v>
      </c>
      <c r="D10" s="87">
        <v>9</v>
      </c>
      <c r="E10" s="104">
        <v>7</v>
      </c>
      <c r="F10" s="104">
        <v>21</v>
      </c>
      <c r="G10" s="104">
        <v>44.5</v>
      </c>
      <c r="H10" s="104"/>
      <c r="I10" s="87">
        <v>5</v>
      </c>
      <c r="J10" s="87"/>
      <c r="K10" s="87">
        <f t="shared" si="0"/>
        <v>95.5</v>
      </c>
      <c r="L10" s="87">
        <f t="shared" si="1"/>
        <v>8</v>
      </c>
    </row>
    <row r="11" spans="1:12" s="40" customFormat="1" ht="38.1" customHeight="1" x14ac:dyDescent="0.2">
      <c r="A11" s="75" t="s">
        <v>105</v>
      </c>
      <c r="B11" s="18" t="s">
        <v>2</v>
      </c>
      <c r="C11" s="95"/>
      <c r="D11" s="87"/>
      <c r="E11" s="95">
        <v>4</v>
      </c>
      <c r="F11" s="95">
        <v>6</v>
      </c>
      <c r="G11" s="95">
        <v>15.5</v>
      </c>
      <c r="H11" s="95">
        <v>17</v>
      </c>
      <c r="I11" s="87">
        <v>7</v>
      </c>
      <c r="J11" s="87">
        <v>1</v>
      </c>
      <c r="K11" s="87">
        <f t="shared" si="0"/>
        <v>50.5</v>
      </c>
      <c r="L11" s="87">
        <f t="shared" si="1"/>
        <v>9</v>
      </c>
    </row>
    <row r="12" spans="1:12" s="40" customFormat="1" ht="38.1" customHeight="1" x14ac:dyDescent="0.2">
      <c r="A12" s="60" t="s">
        <v>48</v>
      </c>
      <c r="B12" s="20" t="s">
        <v>2</v>
      </c>
      <c r="C12" s="104">
        <v>1</v>
      </c>
      <c r="D12" s="87">
        <v>2</v>
      </c>
      <c r="E12" s="104">
        <v>2</v>
      </c>
      <c r="F12" s="104"/>
      <c r="G12" s="104">
        <v>15</v>
      </c>
      <c r="H12" s="104">
        <v>29</v>
      </c>
      <c r="I12" s="87"/>
      <c r="J12" s="87"/>
      <c r="K12" s="87">
        <f t="shared" si="0"/>
        <v>49</v>
      </c>
      <c r="L12" s="87">
        <f t="shared" si="1"/>
        <v>10</v>
      </c>
    </row>
    <row r="13" spans="1:12" s="40" customFormat="1" ht="38.1" customHeight="1" x14ac:dyDescent="0.2">
      <c r="A13" s="60" t="s">
        <v>81</v>
      </c>
      <c r="B13" s="18" t="s">
        <v>2</v>
      </c>
      <c r="C13" s="95"/>
      <c r="D13" s="87"/>
      <c r="E13" s="95"/>
      <c r="F13" s="95">
        <v>1</v>
      </c>
      <c r="G13" s="95">
        <v>4.5</v>
      </c>
      <c r="H13" s="95">
        <v>37</v>
      </c>
      <c r="I13" s="87"/>
      <c r="J13" s="87"/>
      <c r="K13" s="87">
        <f t="shared" si="0"/>
        <v>42.5</v>
      </c>
      <c r="L13" s="87">
        <f t="shared" si="1"/>
        <v>11</v>
      </c>
    </row>
    <row r="14" spans="1:12" s="40" customFormat="1" ht="38.1" customHeight="1" x14ac:dyDescent="0.2">
      <c r="A14" s="60" t="s">
        <v>107</v>
      </c>
      <c r="B14" s="20" t="s">
        <v>2</v>
      </c>
      <c r="C14" s="104">
        <v>3</v>
      </c>
      <c r="D14" s="87"/>
      <c r="E14" s="104"/>
      <c r="F14" s="104"/>
      <c r="G14" s="104">
        <v>2</v>
      </c>
      <c r="H14" s="104">
        <v>34</v>
      </c>
      <c r="I14" s="87"/>
      <c r="J14" s="87"/>
      <c r="K14" s="87">
        <f t="shared" si="0"/>
        <v>39</v>
      </c>
      <c r="L14" s="87">
        <f t="shared" si="1"/>
        <v>12</v>
      </c>
    </row>
    <row r="15" spans="1:12" s="40" customFormat="1" ht="38.1" customHeight="1" x14ac:dyDescent="0.2">
      <c r="A15" s="75" t="s">
        <v>76</v>
      </c>
      <c r="B15" s="18" t="s">
        <v>2</v>
      </c>
      <c r="C15" s="95"/>
      <c r="D15" s="87"/>
      <c r="E15" s="95"/>
      <c r="F15" s="95"/>
      <c r="G15" s="95">
        <v>11</v>
      </c>
      <c r="H15" s="95">
        <v>27</v>
      </c>
      <c r="I15" s="87"/>
      <c r="J15" s="87"/>
      <c r="K15" s="87">
        <f t="shared" si="0"/>
        <v>38</v>
      </c>
      <c r="L15" s="87">
        <f t="shared" si="1"/>
        <v>13</v>
      </c>
    </row>
    <row r="16" spans="1:12" s="40" customFormat="1" ht="38.1" customHeight="1" x14ac:dyDescent="0.2">
      <c r="A16" s="44" t="s">
        <v>119</v>
      </c>
      <c r="B16" s="20" t="s">
        <v>2</v>
      </c>
      <c r="C16" s="104"/>
      <c r="D16" s="87"/>
      <c r="E16" s="104"/>
      <c r="F16" s="87"/>
      <c r="G16" s="87"/>
      <c r="H16" s="87">
        <v>31</v>
      </c>
      <c r="I16" s="87"/>
      <c r="J16" s="87">
        <v>5</v>
      </c>
      <c r="K16" s="87">
        <f t="shared" si="0"/>
        <v>36</v>
      </c>
      <c r="L16" s="87">
        <f t="shared" si="1"/>
        <v>14</v>
      </c>
    </row>
    <row r="17" spans="1:12" s="40" customFormat="1" ht="38.1" customHeight="1" x14ac:dyDescent="0.2">
      <c r="A17" s="75" t="s">
        <v>103</v>
      </c>
      <c r="B17" s="18" t="s">
        <v>2</v>
      </c>
      <c r="C17" s="95"/>
      <c r="D17" s="87"/>
      <c r="E17" s="95"/>
      <c r="F17" s="95"/>
      <c r="G17" s="95">
        <v>2.5</v>
      </c>
      <c r="H17" s="95">
        <v>25</v>
      </c>
      <c r="I17" s="87"/>
      <c r="J17" s="87">
        <v>7</v>
      </c>
      <c r="K17" s="87">
        <f t="shared" si="0"/>
        <v>34.5</v>
      </c>
      <c r="L17" s="87">
        <f t="shared" si="1"/>
        <v>15</v>
      </c>
    </row>
    <row r="18" spans="1:12" s="40" customFormat="1" ht="38.1" customHeight="1" x14ac:dyDescent="0.2">
      <c r="A18" s="60" t="s">
        <v>73</v>
      </c>
      <c r="B18" s="18" t="s">
        <v>2</v>
      </c>
      <c r="C18" s="95"/>
      <c r="D18" s="87">
        <v>5</v>
      </c>
      <c r="E18" s="95"/>
      <c r="F18" s="95">
        <v>5</v>
      </c>
      <c r="G18" s="95">
        <v>12</v>
      </c>
      <c r="H18" s="95">
        <v>10</v>
      </c>
      <c r="I18" s="87"/>
      <c r="J18" s="87"/>
      <c r="K18" s="87">
        <f t="shared" si="0"/>
        <v>32</v>
      </c>
      <c r="L18" s="87">
        <f t="shared" si="1"/>
        <v>16</v>
      </c>
    </row>
    <row r="19" spans="1:12" s="40" customFormat="1" ht="38.1" customHeight="1" x14ac:dyDescent="0.2">
      <c r="A19" s="75" t="s">
        <v>101</v>
      </c>
      <c r="B19" s="18" t="s">
        <v>2</v>
      </c>
      <c r="C19" s="95"/>
      <c r="D19" s="87"/>
      <c r="E19" s="95"/>
      <c r="F19" s="95">
        <v>3</v>
      </c>
      <c r="G19" s="95">
        <v>28.5</v>
      </c>
      <c r="H19" s="95"/>
      <c r="I19" s="87"/>
      <c r="J19" s="87"/>
      <c r="K19" s="87">
        <f t="shared" si="0"/>
        <v>31.5</v>
      </c>
      <c r="L19" s="87">
        <f t="shared" si="1"/>
        <v>17</v>
      </c>
    </row>
    <row r="20" spans="1:12" s="40" customFormat="1" ht="38.1" customHeight="1" x14ac:dyDescent="0.2">
      <c r="A20" s="60" t="s">
        <v>74</v>
      </c>
      <c r="B20" s="18" t="s">
        <v>2</v>
      </c>
      <c r="C20" s="95"/>
      <c r="D20" s="87"/>
      <c r="E20" s="95"/>
      <c r="F20" s="95"/>
      <c r="G20" s="95">
        <v>6</v>
      </c>
      <c r="H20" s="95">
        <v>19</v>
      </c>
      <c r="I20" s="87"/>
      <c r="J20" s="87"/>
      <c r="K20" s="87">
        <f t="shared" si="0"/>
        <v>25</v>
      </c>
      <c r="L20" s="87">
        <f t="shared" si="1"/>
        <v>18</v>
      </c>
    </row>
    <row r="21" spans="1:12" s="40" customFormat="1" ht="38.1" customHeight="1" x14ac:dyDescent="0.2">
      <c r="A21" s="60" t="s">
        <v>195</v>
      </c>
      <c r="B21" s="20" t="s">
        <v>2</v>
      </c>
      <c r="C21" s="104"/>
      <c r="D21" s="87"/>
      <c r="E21" s="104"/>
      <c r="F21" s="104"/>
      <c r="G21" s="104">
        <v>1</v>
      </c>
      <c r="H21" s="104">
        <v>23</v>
      </c>
      <c r="I21" s="87"/>
      <c r="J21" s="87"/>
      <c r="K21" s="87">
        <f t="shared" si="0"/>
        <v>24</v>
      </c>
      <c r="L21" s="87">
        <f t="shared" si="1"/>
        <v>19</v>
      </c>
    </row>
    <row r="22" spans="1:12" s="40" customFormat="1" ht="38.1" customHeight="1" x14ac:dyDescent="0.2">
      <c r="A22" s="75" t="s">
        <v>163</v>
      </c>
      <c r="B22" s="18" t="s">
        <v>2</v>
      </c>
      <c r="C22" s="95"/>
      <c r="D22" s="87"/>
      <c r="E22" s="95"/>
      <c r="F22" s="95"/>
      <c r="G22" s="95"/>
      <c r="H22" s="95">
        <v>21</v>
      </c>
      <c r="I22" s="87"/>
      <c r="J22" s="87"/>
      <c r="K22" s="87">
        <f t="shared" si="0"/>
        <v>21</v>
      </c>
      <c r="L22" s="87">
        <f t="shared" si="1"/>
        <v>20</v>
      </c>
    </row>
    <row r="23" spans="1:12" s="40" customFormat="1" ht="38.1" customHeight="1" x14ac:dyDescent="0.2">
      <c r="A23" s="60" t="s">
        <v>104</v>
      </c>
      <c r="B23" s="20" t="s">
        <v>2</v>
      </c>
      <c r="C23" s="104"/>
      <c r="D23" s="87">
        <v>11</v>
      </c>
      <c r="E23" s="104"/>
      <c r="F23" s="104"/>
      <c r="G23" s="104">
        <v>6</v>
      </c>
      <c r="H23" s="104">
        <v>3</v>
      </c>
      <c r="I23" s="87"/>
      <c r="J23" s="87"/>
      <c r="K23" s="87">
        <f t="shared" si="0"/>
        <v>20</v>
      </c>
      <c r="L23" s="87">
        <f t="shared" si="1"/>
        <v>21</v>
      </c>
    </row>
    <row r="24" spans="1:12" s="40" customFormat="1" ht="38.1" customHeight="1" x14ac:dyDescent="0.2">
      <c r="A24" s="60" t="s">
        <v>109</v>
      </c>
      <c r="B24" s="18" t="s">
        <v>2</v>
      </c>
      <c r="C24" s="95">
        <v>4</v>
      </c>
      <c r="D24" s="87">
        <v>7</v>
      </c>
      <c r="E24" s="95"/>
      <c r="F24" s="95"/>
      <c r="G24" s="95">
        <v>6.5</v>
      </c>
      <c r="H24" s="95"/>
      <c r="I24" s="87"/>
      <c r="J24" s="87"/>
      <c r="K24" s="87">
        <f t="shared" si="0"/>
        <v>17.5</v>
      </c>
      <c r="L24" s="87">
        <f t="shared" si="1"/>
        <v>22</v>
      </c>
    </row>
    <row r="25" spans="1:12" s="40" customFormat="1" ht="38.1" customHeight="1" x14ac:dyDescent="0.2">
      <c r="A25" s="60" t="s">
        <v>85</v>
      </c>
      <c r="B25" s="18" t="s">
        <v>2</v>
      </c>
      <c r="C25" s="95"/>
      <c r="D25" s="87"/>
      <c r="E25" s="95"/>
      <c r="F25" s="95"/>
      <c r="G25" s="95">
        <v>5.5</v>
      </c>
      <c r="H25" s="95">
        <v>11</v>
      </c>
      <c r="I25" s="87"/>
      <c r="J25" s="87"/>
      <c r="K25" s="87">
        <f t="shared" si="0"/>
        <v>16.5</v>
      </c>
      <c r="L25" s="87">
        <f t="shared" si="1"/>
        <v>23</v>
      </c>
    </row>
    <row r="26" spans="1:12" s="40" customFormat="1" ht="38.1" customHeight="1" x14ac:dyDescent="0.2">
      <c r="A26" s="75" t="s">
        <v>164</v>
      </c>
      <c r="B26" s="20" t="s">
        <v>2</v>
      </c>
      <c r="C26" s="104"/>
      <c r="D26" s="87"/>
      <c r="E26" s="104"/>
      <c r="F26" s="104"/>
      <c r="G26" s="104"/>
      <c r="H26" s="104">
        <v>15</v>
      </c>
      <c r="I26" s="87"/>
      <c r="J26" s="87"/>
      <c r="K26" s="87">
        <f t="shared" si="0"/>
        <v>15</v>
      </c>
      <c r="L26" s="87">
        <f t="shared" si="1"/>
        <v>24</v>
      </c>
    </row>
    <row r="27" spans="1:12" s="40" customFormat="1" ht="38.1" customHeight="1" x14ac:dyDescent="0.2">
      <c r="A27" s="60" t="s">
        <v>165</v>
      </c>
      <c r="B27" s="18" t="s">
        <v>2</v>
      </c>
      <c r="C27" s="95"/>
      <c r="D27" s="87"/>
      <c r="E27" s="95"/>
      <c r="F27" s="95"/>
      <c r="G27" s="95"/>
      <c r="H27" s="95">
        <v>13</v>
      </c>
      <c r="I27" s="87"/>
      <c r="J27" s="87"/>
      <c r="K27" s="87">
        <f t="shared" si="0"/>
        <v>13</v>
      </c>
      <c r="L27" s="87">
        <f t="shared" si="1"/>
        <v>25</v>
      </c>
    </row>
    <row r="28" spans="1:12" s="40" customFormat="1" ht="38.1" customHeight="1" x14ac:dyDescent="0.2">
      <c r="A28" s="60" t="s">
        <v>71</v>
      </c>
      <c r="B28" s="18" t="s">
        <v>2</v>
      </c>
      <c r="C28" s="95"/>
      <c r="D28" s="87"/>
      <c r="E28" s="95">
        <v>1</v>
      </c>
      <c r="F28" s="95">
        <v>2</v>
      </c>
      <c r="G28" s="95">
        <v>5.5</v>
      </c>
      <c r="H28" s="95">
        <v>4</v>
      </c>
      <c r="I28" s="87"/>
      <c r="J28" s="87"/>
      <c r="K28" s="87">
        <f t="shared" si="0"/>
        <v>12.5</v>
      </c>
      <c r="L28" s="87">
        <f t="shared" si="1"/>
        <v>26</v>
      </c>
    </row>
    <row r="29" spans="1:12" s="40" customFormat="1" ht="38.1" customHeight="1" x14ac:dyDescent="0.2">
      <c r="A29" s="44" t="s">
        <v>118</v>
      </c>
      <c r="B29" s="20" t="s">
        <v>2</v>
      </c>
      <c r="C29" s="104"/>
      <c r="D29" s="87"/>
      <c r="E29" s="104"/>
      <c r="F29" s="87"/>
      <c r="G29" s="87"/>
      <c r="H29" s="87">
        <v>8</v>
      </c>
      <c r="I29" s="87">
        <v>1</v>
      </c>
      <c r="J29" s="87"/>
      <c r="K29" s="87">
        <f t="shared" si="0"/>
        <v>9</v>
      </c>
      <c r="L29" s="87">
        <f t="shared" si="1"/>
        <v>27</v>
      </c>
    </row>
    <row r="30" spans="1:12" s="40" customFormat="1" ht="38.1" customHeight="1" x14ac:dyDescent="0.2">
      <c r="A30" s="75" t="s">
        <v>166</v>
      </c>
      <c r="B30" s="18" t="s">
        <v>2</v>
      </c>
      <c r="C30" s="95"/>
      <c r="D30" s="87"/>
      <c r="E30" s="95"/>
      <c r="F30" s="95"/>
      <c r="G30" s="95"/>
      <c r="H30" s="95">
        <v>9</v>
      </c>
      <c r="I30" s="87"/>
      <c r="J30" s="87"/>
      <c r="K30" s="87">
        <f t="shared" si="0"/>
        <v>9</v>
      </c>
      <c r="L30" s="87">
        <f t="shared" si="1"/>
        <v>27</v>
      </c>
    </row>
    <row r="31" spans="1:12" s="40" customFormat="1" ht="38.1" customHeight="1" x14ac:dyDescent="0.2">
      <c r="A31" s="60" t="s">
        <v>167</v>
      </c>
      <c r="B31" s="20" t="s">
        <v>2</v>
      </c>
      <c r="C31" s="104"/>
      <c r="D31" s="87"/>
      <c r="E31" s="104"/>
      <c r="F31" s="104"/>
      <c r="G31" s="104"/>
      <c r="H31" s="104">
        <v>7</v>
      </c>
      <c r="I31" s="87"/>
      <c r="J31" s="87"/>
      <c r="K31" s="87">
        <f t="shared" si="0"/>
        <v>7</v>
      </c>
      <c r="L31" s="87">
        <f t="shared" si="1"/>
        <v>29</v>
      </c>
    </row>
    <row r="32" spans="1:12" s="40" customFormat="1" ht="38.1" customHeight="1" x14ac:dyDescent="0.2">
      <c r="A32" s="75" t="s">
        <v>121</v>
      </c>
      <c r="B32" s="20" t="s">
        <v>2</v>
      </c>
      <c r="C32" s="104"/>
      <c r="D32" s="87"/>
      <c r="E32" s="104"/>
      <c r="F32" s="104"/>
      <c r="G32" s="104"/>
      <c r="H32" s="104">
        <v>6</v>
      </c>
      <c r="I32" s="87"/>
      <c r="J32" s="87"/>
      <c r="K32" s="87">
        <f t="shared" si="0"/>
        <v>6</v>
      </c>
      <c r="L32" s="87">
        <f t="shared" si="1"/>
        <v>30</v>
      </c>
    </row>
    <row r="33" spans="1:12" s="40" customFormat="1" ht="38.1" customHeight="1" x14ac:dyDescent="0.2">
      <c r="A33" s="60" t="s">
        <v>168</v>
      </c>
      <c r="B33" s="20" t="s">
        <v>2</v>
      </c>
      <c r="C33" s="104"/>
      <c r="D33" s="87"/>
      <c r="E33" s="104"/>
      <c r="F33" s="104"/>
      <c r="G33" s="104"/>
      <c r="H33" s="104">
        <v>5</v>
      </c>
      <c r="I33" s="87"/>
      <c r="J33" s="87"/>
      <c r="K33" s="87">
        <f t="shared" si="0"/>
        <v>5</v>
      </c>
      <c r="L33" s="87">
        <f t="shared" si="1"/>
        <v>31</v>
      </c>
    </row>
    <row r="34" spans="1:12" s="40" customFormat="1" ht="38.1" customHeight="1" x14ac:dyDescent="0.2">
      <c r="A34" s="60" t="s">
        <v>122</v>
      </c>
      <c r="B34" s="20" t="s">
        <v>2</v>
      </c>
      <c r="C34" s="104"/>
      <c r="D34" s="87"/>
      <c r="E34" s="104"/>
      <c r="F34" s="104"/>
      <c r="G34" s="104"/>
      <c r="H34" s="104">
        <v>2</v>
      </c>
      <c r="I34" s="87"/>
      <c r="J34" s="87"/>
      <c r="K34" s="87">
        <f t="shared" si="0"/>
        <v>2</v>
      </c>
      <c r="L34" s="87">
        <f t="shared" si="1"/>
        <v>32</v>
      </c>
    </row>
    <row r="35" spans="1:12" s="40" customFormat="1" ht="38.1" customHeight="1" x14ac:dyDescent="0.2">
      <c r="A35" s="75" t="s">
        <v>123</v>
      </c>
      <c r="B35" s="20" t="s">
        <v>2</v>
      </c>
      <c r="C35" s="104"/>
      <c r="D35" s="87"/>
      <c r="E35" s="104"/>
      <c r="F35" s="104"/>
      <c r="G35" s="104"/>
      <c r="H35" s="104">
        <v>1</v>
      </c>
      <c r="I35" s="87"/>
      <c r="J35" s="87"/>
      <c r="K35" s="87">
        <f t="shared" si="0"/>
        <v>1</v>
      </c>
      <c r="L35" s="87">
        <f t="shared" si="1"/>
        <v>33</v>
      </c>
    </row>
    <row r="36" spans="1:12" s="40" customFormat="1" ht="39" customHeight="1" x14ac:dyDescent="0.2">
      <c r="A36" s="60"/>
      <c r="B36" s="20" t="s">
        <v>2</v>
      </c>
      <c r="C36" s="82"/>
      <c r="D36" s="8"/>
      <c r="E36" s="82"/>
      <c r="F36" s="82"/>
      <c r="G36" s="82"/>
      <c r="H36" s="82"/>
      <c r="I36" s="8"/>
      <c r="J36" s="8"/>
      <c r="K36" s="8">
        <f t="shared" si="0"/>
        <v>0</v>
      </c>
      <c r="L36" s="8">
        <f t="shared" si="1"/>
        <v>34</v>
      </c>
    </row>
    <row r="37" spans="1:12" s="40" customFormat="1" ht="39" customHeight="1" x14ac:dyDescent="0.2">
      <c r="A37" s="75"/>
      <c r="B37" s="20" t="s">
        <v>2</v>
      </c>
      <c r="C37" s="82"/>
      <c r="D37" s="8"/>
      <c r="E37" s="82"/>
      <c r="F37" s="82"/>
      <c r="G37" s="82"/>
      <c r="H37" s="82"/>
      <c r="I37" s="8"/>
      <c r="J37" s="8"/>
      <c r="K37" s="8">
        <f t="shared" si="0"/>
        <v>0</v>
      </c>
      <c r="L37" s="8">
        <f t="shared" si="1"/>
        <v>34</v>
      </c>
    </row>
    <row r="38" spans="1:12" s="40" customFormat="1" ht="39" customHeight="1" x14ac:dyDescent="0.2">
      <c r="A38" s="49"/>
      <c r="B38" s="18" t="s">
        <v>2</v>
      </c>
      <c r="C38" s="19"/>
      <c r="D38" s="8"/>
      <c r="E38" s="19"/>
      <c r="F38" s="8"/>
      <c r="G38" s="8"/>
      <c r="H38" s="8"/>
      <c r="I38" s="8"/>
      <c r="J38" s="8"/>
      <c r="K38" s="22">
        <f t="shared" si="0"/>
        <v>0</v>
      </c>
      <c r="L38" s="22">
        <f t="shared" si="1"/>
        <v>34</v>
      </c>
    </row>
    <row r="39" spans="1:12" s="40" customFormat="1" ht="39" customHeight="1" x14ac:dyDescent="0.2">
      <c r="A39" s="60"/>
      <c r="B39" s="18" t="s">
        <v>2</v>
      </c>
      <c r="C39" s="81"/>
      <c r="D39" s="8"/>
      <c r="E39" s="81"/>
      <c r="F39" s="81"/>
      <c r="G39" s="81"/>
      <c r="H39" s="81"/>
      <c r="I39" s="8"/>
      <c r="J39" s="8"/>
      <c r="K39" s="8">
        <f t="shared" si="0"/>
        <v>0</v>
      </c>
      <c r="L39" s="8">
        <f t="shared" si="1"/>
        <v>34</v>
      </c>
    </row>
    <row r="40" spans="1:12" s="40" customFormat="1" ht="39" customHeight="1" x14ac:dyDescent="0.2">
      <c r="A40" s="60"/>
      <c r="B40" s="20" t="s">
        <v>2</v>
      </c>
      <c r="C40" s="82"/>
      <c r="D40" s="8"/>
      <c r="E40" s="82"/>
      <c r="F40" s="82"/>
      <c r="G40" s="82"/>
      <c r="H40" s="82"/>
      <c r="I40" s="8"/>
      <c r="J40" s="8"/>
      <c r="K40" s="8">
        <f t="shared" si="0"/>
        <v>0</v>
      </c>
      <c r="L40" s="8">
        <f t="shared" si="1"/>
        <v>34</v>
      </c>
    </row>
    <row r="41" spans="1:12" s="40" customFormat="1" ht="39" customHeight="1" x14ac:dyDescent="0.2">
      <c r="A41" s="75"/>
      <c r="B41" s="20" t="s">
        <v>2</v>
      </c>
      <c r="C41" s="82"/>
      <c r="D41" s="8"/>
      <c r="E41" s="82"/>
      <c r="F41" s="82"/>
      <c r="G41" s="82"/>
      <c r="H41" s="82"/>
      <c r="I41" s="8"/>
      <c r="J41" s="8"/>
      <c r="K41" s="8">
        <f t="shared" si="0"/>
        <v>0</v>
      </c>
      <c r="L41" s="8">
        <f t="shared" si="1"/>
        <v>34</v>
      </c>
    </row>
    <row r="42" spans="1:12" ht="39" customHeight="1" x14ac:dyDescent="0.2">
      <c r="A42" s="60"/>
      <c r="B42" s="18" t="s">
        <v>2</v>
      </c>
      <c r="C42" s="81"/>
      <c r="D42" s="8"/>
      <c r="E42" s="81"/>
      <c r="F42" s="81"/>
      <c r="G42" s="81"/>
      <c r="H42" s="81"/>
      <c r="I42" s="8"/>
      <c r="J42" s="8"/>
      <c r="K42" s="8">
        <f t="shared" si="0"/>
        <v>0</v>
      </c>
      <c r="L42" s="8">
        <f t="shared" si="1"/>
        <v>34</v>
      </c>
    </row>
    <row r="43" spans="1:12" ht="39" customHeight="1" x14ac:dyDescent="0.2">
      <c r="A43" s="77"/>
      <c r="B43" s="20" t="s">
        <v>2</v>
      </c>
      <c r="C43" s="82"/>
      <c r="D43" s="8"/>
      <c r="E43" s="82"/>
      <c r="F43" s="82"/>
      <c r="G43" s="82"/>
      <c r="H43" s="82"/>
      <c r="I43" s="8"/>
      <c r="J43" s="8"/>
      <c r="K43" s="8">
        <f t="shared" si="0"/>
        <v>0</v>
      </c>
      <c r="L43" s="8">
        <f t="shared" si="1"/>
        <v>34</v>
      </c>
    </row>
    <row r="44" spans="1:12" ht="39" customHeight="1" x14ac:dyDescent="0.2">
      <c r="A44" s="75"/>
      <c r="B44" s="18" t="s">
        <v>2</v>
      </c>
      <c r="C44" s="81"/>
      <c r="D44" s="8"/>
      <c r="E44" s="81"/>
      <c r="F44" s="81"/>
      <c r="G44" s="81"/>
      <c r="H44" s="81"/>
      <c r="I44" s="8"/>
      <c r="J44" s="8"/>
      <c r="K44" s="8">
        <f t="shared" si="0"/>
        <v>0</v>
      </c>
      <c r="L44" s="8">
        <f t="shared" si="1"/>
        <v>34</v>
      </c>
    </row>
    <row r="45" spans="1:12" ht="39" customHeight="1" x14ac:dyDescent="0.2">
      <c r="A45" s="60"/>
      <c r="B45" s="18" t="s">
        <v>2</v>
      </c>
      <c r="C45" s="81"/>
      <c r="D45" s="8"/>
      <c r="E45" s="81"/>
      <c r="F45" s="81"/>
      <c r="G45" s="81"/>
      <c r="H45" s="81"/>
      <c r="I45" s="8"/>
      <c r="J45" s="8"/>
      <c r="K45" s="8">
        <f t="shared" si="0"/>
        <v>0</v>
      </c>
      <c r="L45" s="8">
        <f t="shared" si="1"/>
        <v>34</v>
      </c>
    </row>
    <row r="46" spans="1:12" ht="39" customHeight="1" x14ac:dyDescent="0.2">
      <c r="A46" s="76"/>
      <c r="B46" s="18" t="s">
        <v>2</v>
      </c>
      <c r="C46" s="81"/>
      <c r="D46" s="8"/>
      <c r="E46" s="81"/>
      <c r="F46" s="81"/>
      <c r="G46" s="81"/>
      <c r="H46" s="81"/>
      <c r="I46" s="8"/>
      <c r="J46" s="8"/>
      <c r="K46" s="8">
        <f t="shared" si="0"/>
        <v>0</v>
      </c>
      <c r="L46" s="8">
        <f t="shared" si="1"/>
        <v>34</v>
      </c>
    </row>
    <row r="47" spans="1:12" ht="39" customHeight="1" x14ac:dyDescent="0.2">
      <c r="A47" s="60"/>
      <c r="B47" s="20" t="s">
        <v>2</v>
      </c>
      <c r="C47" s="82"/>
      <c r="D47" s="8"/>
      <c r="E47" s="82"/>
      <c r="F47" s="82"/>
      <c r="G47" s="82"/>
      <c r="H47" s="82"/>
      <c r="I47" s="8"/>
      <c r="J47" s="8"/>
      <c r="K47" s="8">
        <f t="shared" si="0"/>
        <v>0</v>
      </c>
      <c r="L47" s="8">
        <f t="shared" si="1"/>
        <v>34</v>
      </c>
    </row>
    <row r="48" spans="1:12" ht="39" customHeight="1" x14ac:dyDescent="0.2">
      <c r="A48" s="60"/>
      <c r="B48" s="18" t="s">
        <v>2</v>
      </c>
      <c r="C48" s="81"/>
      <c r="D48" s="8"/>
      <c r="E48" s="81"/>
      <c r="F48" s="81"/>
      <c r="G48" s="81"/>
      <c r="H48" s="81"/>
      <c r="I48" s="8"/>
      <c r="J48" s="8"/>
      <c r="K48" s="8">
        <f t="shared" si="0"/>
        <v>0</v>
      </c>
      <c r="L48" s="8">
        <f t="shared" si="1"/>
        <v>34</v>
      </c>
    </row>
    <row r="49" spans="1:12" ht="39" customHeight="1" x14ac:dyDescent="0.2">
      <c r="A49" s="85"/>
      <c r="B49" s="20" t="s">
        <v>2</v>
      </c>
      <c r="C49" s="82"/>
      <c r="D49" s="8"/>
      <c r="E49" s="82"/>
      <c r="F49" s="82"/>
      <c r="G49" s="82"/>
      <c r="H49" s="82"/>
      <c r="I49" s="8"/>
      <c r="J49" s="8"/>
      <c r="K49" s="8">
        <f t="shared" si="0"/>
        <v>0</v>
      </c>
      <c r="L49" s="8">
        <f t="shared" si="1"/>
        <v>34</v>
      </c>
    </row>
    <row r="50" spans="1:12" ht="39" customHeight="1" x14ac:dyDescent="0.2">
      <c r="A50" s="77"/>
      <c r="B50" s="18" t="s">
        <v>2</v>
      </c>
      <c r="C50" s="81"/>
      <c r="D50" s="8"/>
      <c r="E50" s="81"/>
      <c r="F50" s="81"/>
      <c r="G50" s="81"/>
      <c r="H50" s="81"/>
      <c r="I50" s="8"/>
      <c r="J50" s="8"/>
      <c r="K50" s="8">
        <f t="shared" si="0"/>
        <v>0</v>
      </c>
      <c r="L50" s="8">
        <f t="shared" si="1"/>
        <v>34</v>
      </c>
    </row>
  </sheetData>
  <autoFilter ref="A2:L2">
    <sortState ref="A3:L50">
      <sortCondition descending="1" ref="K2"/>
    </sortState>
  </autoFilter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1" manualBreakCount="1">
    <brk id="2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80" zoomScaleNormal="90" zoomScaleSheetLayoutView="80" workbookViewId="0">
      <selection activeCell="A6" sqref="A6"/>
    </sheetView>
  </sheetViews>
  <sheetFormatPr defaultRowHeight="12.75" x14ac:dyDescent="0.2"/>
  <cols>
    <col min="1" max="1" width="48.7109375" style="41" customWidth="1"/>
    <col min="2" max="10" width="7.7109375" style="26" customWidth="1"/>
    <col min="11" max="13" width="7.7109375" customWidth="1"/>
  </cols>
  <sheetData>
    <row r="1" spans="1:13" ht="38.1" customHeight="1" x14ac:dyDescent="0.2">
      <c r="A1" s="122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38.1" customHeight="1" x14ac:dyDescent="0.2">
      <c r="A2" s="80" t="s">
        <v>0</v>
      </c>
      <c r="B2" s="78" t="s">
        <v>2</v>
      </c>
      <c r="C2" s="86" t="s">
        <v>89</v>
      </c>
      <c r="D2" s="86" t="s">
        <v>90</v>
      </c>
      <c r="E2" s="27" t="s">
        <v>92</v>
      </c>
      <c r="F2" s="27" t="s">
        <v>91</v>
      </c>
      <c r="G2" s="86" t="s">
        <v>131</v>
      </c>
      <c r="H2" s="86" t="s">
        <v>120</v>
      </c>
      <c r="I2" s="86" t="s">
        <v>130</v>
      </c>
      <c r="J2" s="27" t="s">
        <v>57</v>
      </c>
      <c r="K2" s="27" t="s">
        <v>60</v>
      </c>
      <c r="L2" s="27" t="s">
        <v>4</v>
      </c>
      <c r="M2" s="10" t="s">
        <v>3</v>
      </c>
    </row>
    <row r="3" spans="1:13" s="36" customFormat="1" ht="38.1" customHeight="1" x14ac:dyDescent="0.2">
      <c r="A3" s="75" t="s">
        <v>108</v>
      </c>
      <c r="B3" s="18" t="s">
        <v>2</v>
      </c>
      <c r="C3" s="95">
        <v>8</v>
      </c>
      <c r="D3" s="87">
        <v>8</v>
      </c>
      <c r="E3" s="95">
        <v>8</v>
      </c>
      <c r="F3" s="95">
        <v>10</v>
      </c>
      <c r="G3" s="95">
        <v>37</v>
      </c>
      <c r="H3" s="95">
        <v>43</v>
      </c>
      <c r="I3" s="95">
        <v>65</v>
      </c>
      <c r="J3" s="87">
        <v>10</v>
      </c>
      <c r="K3" s="87">
        <v>9</v>
      </c>
      <c r="L3" s="87">
        <f>SUM(C3,D3:K3)</f>
        <v>198</v>
      </c>
      <c r="M3" s="87">
        <f>RANK(L3,$L$3:$L$64,0)</f>
        <v>1</v>
      </c>
    </row>
    <row r="4" spans="1:13" s="36" customFormat="1" ht="38.1" customHeight="1" x14ac:dyDescent="0.2">
      <c r="A4" s="75" t="s">
        <v>105</v>
      </c>
      <c r="B4" s="18" t="s">
        <v>2</v>
      </c>
      <c r="C4" s="95"/>
      <c r="D4" s="87"/>
      <c r="E4" s="95">
        <v>4</v>
      </c>
      <c r="F4" s="95">
        <v>6</v>
      </c>
      <c r="G4" s="95">
        <v>15.5</v>
      </c>
      <c r="H4" s="95">
        <v>17</v>
      </c>
      <c r="I4" s="95">
        <v>75</v>
      </c>
      <c r="J4" s="87">
        <v>7</v>
      </c>
      <c r="K4" s="87">
        <v>1</v>
      </c>
      <c r="L4" s="87">
        <f>SUM(C4,D4:K4)</f>
        <v>125.5</v>
      </c>
      <c r="M4" s="87">
        <f>RANK(L4,$L$3:$L$64,0)</f>
        <v>2</v>
      </c>
    </row>
    <row r="5" spans="1:13" s="36" customFormat="1" ht="38.1" customHeight="1" x14ac:dyDescent="0.2">
      <c r="A5" s="73" t="s">
        <v>104</v>
      </c>
      <c r="B5" s="20" t="s">
        <v>2</v>
      </c>
      <c r="C5" s="104"/>
      <c r="D5" s="87">
        <v>11</v>
      </c>
      <c r="E5" s="104"/>
      <c r="F5" s="104"/>
      <c r="G5" s="104">
        <v>6</v>
      </c>
      <c r="H5" s="104">
        <v>3</v>
      </c>
      <c r="I5" s="104">
        <v>55</v>
      </c>
      <c r="J5" s="87"/>
      <c r="K5" s="87"/>
      <c r="L5" s="87">
        <f>SUM(C5,D5:K5)</f>
        <v>75</v>
      </c>
      <c r="M5" s="87">
        <f>RANK(L5,$L$3:$L$64,0)</f>
        <v>3</v>
      </c>
    </row>
    <row r="6" spans="1:13" s="36" customFormat="1" ht="38.1" customHeight="1" x14ac:dyDescent="0.2">
      <c r="A6" s="60" t="s">
        <v>195</v>
      </c>
      <c r="B6" s="20" t="s">
        <v>2</v>
      </c>
      <c r="C6" s="104"/>
      <c r="D6" s="87"/>
      <c r="E6" s="104"/>
      <c r="F6" s="104"/>
      <c r="G6" s="104">
        <v>1</v>
      </c>
      <c r="H6" s="104">
        <v>23</v>
      </c>
      <c r="I6" s="104">
        <v>43</v>
      </c>
      <c r="J6" s="87"/>
      <c r="K6" s="87"/>
      <c r="L6" s="87">
        <f>SUM(C6,D6:K6)</f>
        <v>67</v>
      </c>
      <c r="M6" s="87">
        <f>RANK(L6,$L$3:$L$64,0)</f>
        <v>4</v>
      </c>
    </row>
    <row r="7" spans="1:13" s="36" customFormat="1" ht="38.1" customHeight="1" x14ac:dyDescent="0.2">
      <c r="A7" s="60" t="s">
        <v>73</v>
      </c>
      <c r="B7" s="18" t="s">
        <v>2</v>
      </c>
      <c r="C7" s="95"/>
      <c r="D7" s="87">
        <v>5</v>
      </c>
      <c r="E7" s="95"/>
      <c r="F7" s="95">
        <v>5</v>
      </c>
      <c r="G7" s="95">
        <v>12</v>
      </c>
      <c r="H7" s="95">
        <v>10</v>
      </c>
      <c r="I7" s="95">
        <v>34</v>
      </c>
      <c r="J7" s="87"/>
      <c r="K7" s="87"/>
      <c r="L7" s="87">
        <f>SUM(C7,D7:K7)</f>
        <v>66</v>
      </c>
      <c r="M7" s="87">
        <f>RANK(L7,$L$3:$L$64,0)</f>
        <v>5</v>
      </c>
    </row>
    <row r="8" spans="1:13" s="36" customFormat="1" ht="38.1" customHeight="1" x14ac:dyDescent="0.2">
      <c r="A8" s="60" t="s">
        <v>107</v>
      </c>
      <c r="B8" s="20" t="s">
        <v>2</v>
      </c>
      <c r="C8" s="104">
        <v>3</v>
      </c>
      <c r="D8" s="87"/>
      <c r="E8" s="104"/>
      <c r="F8" s="104"/>
      <c r="G8" s="104">
        <v>2</v>
      </c>
      <c r="H8" s="104">
        <v>34</v>
      </c>
      <c r="I8" s="104">
        <v>23</v>
      </c>
      <c r="J8" s="87"/>
      <c r="K8" s="87"/>
      <c r="L8" s="87">
        <f>SUM(C8,D8:K8)</f>
        <v>62</v>
      </c>
      <c r="M8" s="87">
        <f>RANK(L8,$L$3:$L$64,0)</f>
        <v>6</v>
      </c>
    </row>
    <row r="9" spans="1:13" s="36" customFormat="1" ht="38.1" customHeight="1" x14ac:dyDescent="0.2">
      <c r="A9" s="60" t="s">
        <v>74</v>
      </c>
      <c r="B9" s="18" t="s">
        <v>2</v>
      </c>
      <c r="C9" s="95"/>
      <c r="D9" s="87"/>
      <c r="E9" s="95"/>
      <c r="F9" s="95"/>
      <c r="G9" s="95">
        <v>6</v>
      </c>
      <c r="H9" s="95">
        <v>19</v>
      </c>
      <c r="I9" s="95">
        <v>37</v>
      </c>
      <c r="J9" s="87"/>
      <c r="K9" s="87"/>
      <c r="L9" s="87">
        <f>SUM(C9,D9:K9)</f>
        <v>62</v>
      </c>
      <c r="M9" s="87">
        <f>RANK(L9,$L$3:$L$64,0)</f>
        <v>6</v>
      </c>
    </row>
    <row r="10" spans="1:13" s="36" customFormat="1" ht="38.1" customHeight="1" x14ac:dyDescent="0.2">
      <c r="A10" s="76" t="s">
        <v>144</v>
      </c>
      <c r="B10" s="18" t="s">
        <v>2</v>
      </c>
      <c r="C10" s="95"/>
      <c r="D10" s="87"/>
      <c r="E10" s="95"/>
      <c r="F10" s="95"/>
      <c r="G10" s="95"/>
      <c r="H10" s="95">
        <v>21</v>
      </c>
      <c r="I10" s="95">
        <v>40</v>
      </c>
      <c r="J10" s="87"/>
      <c r="K10" s="87"/>
      <c r="L10" s="87">
        <f>SUM(C10,D10:K10)</f>
        <v>61</v>
      </c>
      <c r="M10" s="87">
        <f>RANK(L10,$L$3:$L$64,0)</f>
        <v>8</v>
      </c>
    </row>
    <row r="11" spans="1:13" s="36" customFormat="1" ht="38.1" customHeight="1" x14ac:dyDescent="0.2">
      <c r="A11" s="75" t="s">
        <v>148</v>
      </c>
      <c r="B11" s="20" t="s">
        <v>2</v>
      </c>
      <c r="C11" s="104"/>
      <c r="D11" s="87"/>
      <c r="E11" s="104"/>
      <c r="F11" s="104"/>
      <c r="G11" s="104"/>
      <c r="H11" s="104">
        <v>15</v>
      </c>
      <c r="I11" s="104">
        <v>46</v>
      </c>
      <c r="J11" s="87"/>
      <c r="K11" s="87"/>
      <c r="L11" s="87">
        <f>SUM(C11,D11:K11)</f>
        <v>61</v>
      </c>
      <c r="M11" s="87">
        <f>RANK(L11,$L$3:$L$64,0)</f>
        <v>8</v>
      </c>
    </row>
    <row r="12" spans="1:13" s="36" customFormat="1" ht="38.1" customHeight="1" x14ac:dyDescent="0.2">
      <c r="A12" s="75" t="s">
        <v>150</v>
      </c>
      <c r="B12" s="18" t="s">
        <v>2</v>
      </c>
      <c r="C12" s="95"/>
      <c r="D12" s="87"/>
      <c r="E12" s="95"/>
      <c r="F12" s="95"/>
      <c r="G12" s="95"/>
      <c r="H12" s="95"/>
      <c r="I12" s="95">
        <v>50</v>
      </c>
      <c r="J12" s="87"/>
      <c r="K12" s="87"/>
      <c r="L12" s="87">
        <f>SUM(C12,D12:K12)</f>
        <v>50</v>
      </c>
      <c r="M12" s="87">
        <f>RANK(L12,$L$3:$L$64,0)</f>
        <v>10</v>
      </c>
    </row>
    <row r="13" spans="1:13" s="36" customFormat="1" ht="38.1" customHeight="1" x14ac:dyDescent="0.2">
      <c r="A13" s="75" t="s">
        <v>101</v>
      </c>
      <c r="B13" s="18" t="s">
        <v>2</v>
      </c>
      <c r="C13" s="95"/>
      <c r="D13" s="87"/>
      <c r="E13" s="95"/>
      <c r="F13" s="95">
        <v>3</v>
      </c>
      <c r="G13" s="95">
        <v>28.5</v>
      </c>
      <c r="H13" s="95"/>
      <c r="I13" s="95">
        <v>15</v>
      </c>
      <c r="J13" s="87"/>
      <c r="K13" s="87"/>
      <c r="L13" s="87">
        <f>SUM(C13,D13:K13)</f>
        <v>46.5</v>
      </c>
      <c r="M13" s="87">
        <f>RANK(L13,$L$3:$L$64,0)</f>
        <v>11</v>
      </c>
    </row>
    <row r="14" spans="1:13" s="36" customFormat="1" ht="38.1" customHeight="1" x14ac:dyDescent="0.2">
      <c r="A14" s="75" t="s">
        <v>76</v>
      </c>
      <c r="B14" s="18" t="s">
        <v>2</v>
      </c>
      <c r="C14" s="95"/>
      <c r="D14" s="87"/>
      <c r="E14" s="95"/>
      <c r="F14" s="95"/>
      <c r="G14" s="95">
        <v>11</v>
      </c>
      <c r="H14" s="95">
        <v>27</v>
      </c>
      <c r="I14" s="95"/>
      <c r="J14" s="87"/>
      <c r="K14" s="87"/>
      <c r="L14" s="87">
        <f>SUM(C14,D14:K14)</f>
        <v>38</v>
      </c>
      <c r="M14" s="87">
        <f>RANK(L14,$L$3:$L$64,0)</f>
        <v>12</v>
      </c>
    </row>
    <row r="15" spans="1:13" s="36" customFormat="1" ht="38.1" customHeight="1" x14ac:dyDescent="0.2">
      <c r="A15" s="44" t="s">
        <v>118</v>
      </c>
      <c r="B15" s="20" t="s">
        <v>2</v>
      </c>
      <c r="C15" s="104"/>
      <c r="D15" s="87"/>
      <c r="E15" s="104"/>
      <c r="F15" s="87"/>
      <c r="G15" s="87"/>
      <c r="H15" s="87">
        <v>8</v>
      </c>
      <c r="I15" s="87">
        <v>27</v>
      </c>
      <c r="J15" s="87">
        <v>1</v>
      </c>
      <c r="K15" s="87"/>
      <c r="L15" s="87">
        <f>SUM(C15,D15:K15)</f>
        <v>36</v>
      </c>
      <c r="M15" s="87">
        <f>RANK(L15,$L$3:$L$64,0)</f>
        <v>13</v>
      </c>
    </row>
    <row r="16" spans="1:13" s="36" customFormat="1" ht="38.1" customHeight="1" x14ac:dyDescent="0.2">
      <c r="A16" s="75" t="s">
        <v>149</v>
      </c>
      <c r="B16" s="20" t="s">
        <v>2</v>
      </c>
      <c r="C16" s="104"/>
      <c r="D16" s="87"/>
      <c r="E16" s="104"/>
      <c r="F16" s="104"/>
      <c r="G16" s="104"/>
      <c r="H16" s="104">
        <v>6</v>
      </c>
      <c r="I16" s="104">
        <v>29</v>
      </c>
      <c r="J16" s="87"/>
      <c r="K16" s="87"/>
      <c r="L16" s="87">
        <f>SUM(C16,D16:K16)</f>
        <v>35</v>
      </c>
      <c r="M16" s="87">
        <f>RANK(L16,$L$3:$L$64,0)</f>
        <v>14</v>
      </c>
    </row>
    <row r="17" spans="1:13" s="36" customFormat="1" ht="38.1" customHeight="1" x14ac:dyDescent="0.2">
      <c r="A17" s="60" t="s">
        <v>122</v>
      </c>
      <c r="B17" s="20" t="s">
        <v>2</v>
      </c>
      <c r="C17" s="104"/>
      <c r="D17" s="87"/>
      <c r="E17" s="104"/>
      <c r="F17" s="104"/>
      <c r="G17" s="104"/>
      <c r="H17" s="104">
        <v>2</v>
      </c>
      <c r="I17" s="104">
        <v>31</v>
      </c>
      <c r="J17" s="87"/>
      <c r="K17" s="87"/>
      <c r="L17" s="87">
        <f>SUM(C17,D17:K17)</f>
        <v>33</v>
      </c>
      <c r="M17" s="87">
        <f>RANK(L17,$L$3:$L$64,0)</f>
        <v>15</v>
      </c>
    </row>
    <row r="18" spans="1:13" s="36" customFormat="1" ht="38.1" customHeight="1" x14ac:dyDescent="0.2">
      <c r="A18" s="75" t="s">
        <v>147</v>
      </c>
      <c r="B18" s="18" t="s">
        <v>2</v>
      </c>
      <c r="C18" s="95"/>
      <c r="D18" s="87"/>
      <c r="E18" s="95"/>
      <c r="F18" s="95"/>
      <c r="G18" s="95"/>
      <c r="H18" s="95">
        <v>9</v>
      </c>
      <c r="I18" s="95">
        <v>21</v>
      </c>
      <c r="J18" s="87"/>
      <c r="K18" s="87"/>
      <c r="L18" s="87">
        <f>SUM(C18,D18:K18)</f>
        <v>30</v>
      </c>
      <c r="M18" s="87">
        <f>RANK(L18,$L$3:$L$64,0)</f>
        <v>16</v>
      </c>
    </row>
    <row r="19" spans="1:13" s="36" customFormat="1" ht="38.1" customHeight="1" x14ac:dyDescent="0.2">
      <c r="A19" s="60" t="s">
        <v>145</v>
      </c>
      <c r="B19" s="20" t="s">
        <v>2</v>
      </c>
      <c r="C19" s="104"/>
      <c r="D19" s="87"/>
      <c r="E19" s="104"/>
      <c r="F19" s="104"/>
      <c r="G19" s="104"/>
      <c r="H19" s="104">
        <v>7</v>
      </c>
      <c r="I19" s="104">
        <v>19</v>
      </c>
      <c r="J19" s="87"/>
      <c r="K19" s="87"/>
      <c r="L19" s="87">
        <f>SUM(C19,D19:K19)</f>
        <v>26</v>
      </c>
      <c r="M19" s="87">
        <f>RANK(L19,$L$3:$L$64,0)</f>
        <v>17</v>
      </c>
    </row>
    <row r="20" spans="1:13" s="36" customFormat="1" ht="38.1" customHeight="1" x14ac:dyDescent="0.2">
      <c r="A20" s="60" t="s">
        <v>71</v>
      </c>
      <c r="B20" s="18" t="s">
        <v>2</v>
      </c>
      <c r="C20" s="95"/>
      <c r="D20" s="87"/>
      <c r="E20" s="95">
        <v>1</v>
      </c>
      <c r="F20" s="95">
        <v>2</v>
      </c>
      <c r="G20" s="95">
        <v>5.5</v>
      </c>
      <c r="H20" s="95">
        <v>4</v>
      </c>
      <c r="I20" s="95">
        <v>8</v>
      </c>
      <c r="J20" s="87"/>
      <c r="K20" s="87"/>
      <c r="L20" s="87">
        <f>SUM(C20,D20:K20)</f>
        <v>20.5</v>
      </c>
      <c r="M20" s="87">
        <f>RANK(L20,$L$3:$L$64,0)</f>
        <v>18</v>
      </c>
    </row>
    <row r="21" spans="1:13" ht="38.1" customHeight="1" x14ac:dyDescent="0.2">
      <c r="A21" s="75" t="s">
        <v>123</v>
      </c>
      <c r="B21" s="20" t="s">
        <v>2</v>
      </c>
      <c r="C21" s="104"/>
      <c r="D21" s="87"/>
      <c r="E21" s="104"/>
      <c r="F21" s="104"/>
      <c r="G21" s="104"/>
      <c r="H21" s="104">
        <v>1</v>
      </c>
      <c r="I21" s="104">
        <v>17</v>
      </c>
      <c r="J21" s="87"/>
      <c r="K21" s="87"/>
      <c r="L21" s="87">
        <f>SUM(C21,D21:K21)</f>
        <v>18</v>
      </c>
      <c r="M21" s="87">
        <f>RANK(L21,$L$3:$L$64,0)</f>
        <v>19</v>
      </c>
    </row>
    <row r="22" spans="1:13" ht="38.1" customHeight="1" x14ac:dyDescent="0.2">
      <c r="A22" s="60" t="s">
        <v>151</v>
      </c>
      <c r="B22" s="18" t="s">
        <v>2</v>
      </c>
      <c r="C22" s="95"/>
      <c r="D22" s="87"/>
      <c r="E22" s="95"/>
      <c r="F22" s="95"/>
      <c r="G22" s="95"/>
      <c r="H22" s="95"/>
      <c r="I22" s="95">
        <v>13</v>
      </c>
      <c r="J22" s="87"/>
      <c r="K22" s="87"/>
      <c r="L22" s="87">
        <f>SUM(C22,D22:K22)</f>
        <v>13</v>
      </c>
      <c r="M22" s="87">
        <f>RANK(L22,$L$3:$L$64,0)</f>
        <v>20</v>
      </c>
    </row>
    <row r="23" spans="1:13" ht="38.1" customHeight="1" x14ac:dyDescent="0.2">
      <c r="A23" s="75" t="s">
        <v>152</v>
      </c>
      <c r="B23" s="18" t="s">
        <v>2</v>
      </c>
      <c r="C23" s="95"/>
      <c r="D23" s="87"/>
      <c r="E23" s="95"/>
      <c r="F23" s="95"/>
      <c r="G23" s="95"/>
      <c r="H23" s="95"/>
      <c r="I23" s="95">
        <v>11</v>
      </c>
      <c r="J23" s="87"/>
      <c r="K23" s="87"/>
      <c r="L23" s="87">
        <f>SUM(C23,D23:K23)</f>
        <v>11</v>
      </c>
      <c r="M23" s="87">
        <f>RANK(L23,$L$3:$L$64,0)</f>
        <v>21</v>
      </c>
    </row>
    <row r="24" spans="1:13" ht="38.1" customHeight="1" x14ac:dyDescent="0.2">
      <c r="A24" s="60" t="s">
        <v>153</v>
      </c>
      <c r="B24" s="20" t="s">
        <v>2</v>
      </c>
      <c r="C24" s="104"/>
      <c r="D24" s="87"/>
      <c r="E24" s="104"/>
      <c r="F24" s="104"/>
      <c r="G24" s="104"/>
      <c r="H24" s="104"/>
      <c r="I24" s="104">
        <v>10</v>
      </c>
      <c r="J24" s="87"/>
      <c r="K24" s="87"/>
      <c r="L24" s="87">
        <f>SUM(C24,D24:K24)</f>
        <v>10</v>
      </c>
      <c r="M24" s="87">
        <f>RANK(L24,$L$3:$L$64,0)</f>
        <v>22</v>
      </c>
    </row>
    <row r="25" spans="1:13" ht="38.1" customHeight="1" x14ac:dyDescent="0.2">
      <c r="A25" s="60" t="s">
        <v>146</v>
      </c>
      <c r="B25" s="20" t="s">
        <v>2</v>
      </c>
      <c r="C25" s="104"/>
      <c r="D25" s="87"/>
      <c r="E25" s="104"/>
      <c r="F25" s="104"/>
      <c r="G25" s="104"/>
      <c r="H25" s="104">
        <v>5</v>
      </c>
      <c r="I25" s="104">
        <v>5</v>
      </c>
      <c r="J25" s="87"/>
      <c r="K25" s="87"/>
      <c r="L25" s="87">
        <f>SUM(C25,D25:K25)</f>
        <v>10</v>
      </c>
      <c r="M25" s="87">
        <f>RANK(L25,$L$3:$L$64,0)</f>
        <v>22</v>
      </c>
    </row>
    <row r="26" spans="1:13" ht="38.1" customHeight="1" x14ac:dyDescent="0.2">
      <c r="A26" s="60" t="s">
        <v>154</v>
      </c>
      <c r="B26" s="18" t="s">
        <v>2</v>
      </c>
      <c r="C26" s="95"/>
      <c r="D26" s="87"/>
      <c r="E26" s="95"/>
      <c r="F26" s="95"/>
      <c r="G26" s="95"/>
      <c r="H26" s="95"/>
      <c r="I26" s="95">
        <v>9</v>
      </c>
      <c r="J26" s="87"/>
      <c r="K26" s="87"/>
      <c r="L26" s="87">
        <f>SUM(C26,D26:K26)</f>
        <v>9</v>
      </c>
      <c r="M26" s="87">
        <f>RANK(L26,$L$3:$L$64,0)</f>
        <v>24</v>
      </c>
    </row>
    <row r="27" spans="1:13" ht="38.1" customHeight="1" x14ac:dyDescent="0.2">
      <c r="A27" s="75" t="s">
        <v>155</v>
      </c>
      <c r="B27" s="20" t="s">
        <v>2</v>
      </c>
      <c r="C27" s="104"/>
      <c r="D27" s="87"/>
      <c r="E27" s="104"/>
      <c r="F27" s="104"/>
      <c r="G27" s="104"/>
      <c r="H27" s="104"/>
      <c r="I27" s="104">
        <v>7</v>
      </c>
      <c r="J27" s="87"/>
      <c r="K27" s="87"/>
      <c r="L27" s="87">
        <f>SUM(C27,D27:K27)</f>
        <v>7</v>
      </c>
      <c r="M27" s="87">
        <f>RANK(L27,$L$3:$L$64,0)</f>
        <v>25</v>
      </c>
    </row>
    <row r="28" spans="1:13" ht="38.1" customHeight="1" x14ac:dyDescent="0.2">
      <c r="A28" s="75" t="s">
        <v>156</v>
      </c>
      <c r="B28" s="20" t="s">
        <v>2</v>
      </c>
      <c r="C28" s="104"/>
      <c r="D28" s="87"/>
      <c r="E28" s="104"/>
      <c r="F28" s="104"/>
      <c r="G28" s="104"/>
      <c r="H28" s="104"/>
      <c r="I28" s="104">
        <v>6</v>
      </c>
      <c r="J28" s="87"/>
      <c r="K28" s="87"/>
      <c r="L28" s="87">
        <f>SUM(C28,D28:K28)</f>
        <v>6</v>
      </c>
      <c r="M28" s="87">
        <f>RANK(L28,$L$3:$L$64,0)</f>
        <v>26</v>
      </c>
    </row>
    <row r="29" spans="1:13" ht="38.1" customHeight="1" x14ac:dyDescent="0.2">
      <c r="A29" s="75" t="s">
        <v>157</v>
      </c>
      <c r="B29" s="18" t="s">
        <v>2</v>
      </c>
      <c r="C29" s="95"/>
      <c r="D29" s="87"/>
      <c r="E29" s="95"/>
      <c r="F29" s="95"/>
      <c r="G29" s="95"/>
      <c r="H29" s="95"/>
      <c r="I29" s="95">
        <v>4</v>
      </c>
      <c r="J29" s="87"/>
      <c r="K29" s="87"/>
      <c r="L29" s="87">
        <f>SUM(C29,D29:K29)</f>
        <v>4</v>
      </c>
      <c r="M29" s="87">
        <f>RANK(L29,$L$3:$L$64,0)</f>
        <v>27</v>
      </c>
    </row>
    <row r="30" spans="1:13" ht="38.1" customHeight="1" x14ac:dyDescent="0.2">
      <c r="A30" s="60" t="s">
        <v>158</v>
      </c>
      <c r="B30" s="18" t="s">
        <v>2</v>
      </c>
      <c r="C30" s="95"/>
      <c r="D30" s="87"/>
      <c r="E30" s="95"/>
      <c r="F30" s="95"/>
      <c r="G30" s="95"/>
      <c r="H30" s="95"/>
      <c r="I30" s="95">
        <v>3</v>
      </c>
      <c r="J30" s="87"/>
      <c r="K30" s="87"/>
      <c r="L30" s="87">
        <f>SUM(C30,D30:K30)</f>
        <v>3</v>
      </c>
      <c r="M30" s="87">
        <f>RANK(L30,$L$3:$L$64,0)</f>
        <v>28</v>
      </c>
    </row>
    <row r="31" spans="1:13" ht="38.1" customHeight="1" x14ac:dyDescent="0.2">
      <c r="A31" s="75" t="s">
        <v>159</v>
      </c>
      <c r="B31" s="18" t="s">
        <v>2</v>
      </c>
      <c r="C31" s="95"/>
      <c r="D31" s="87"/>
      <c r="E31" s="95"/>
      <c r="F31" s="95"/>
      <c r="G31" s="95"/>
      <c r="H31" s="95"/>
      <c r="I31" s="95">
        <v>2</v>
      </c>
      <c r="J31" s="87"/>
      <c r="K31" s="87"/>
      <c r="L31" s="87">
        <f>SUM(C31,D31:K31)</f>
        <v>2</v>
      </c>
      <c r="M31" s="87">
        <f>RANK(L31,$L$3:$L$64,0)</f>
        <v>29</v>
      </c>
    </row>
    <row r="32" spans="1:13" ht="38.1" customHeight="1" x14ac:dyDescent="0.2">
      <c r="A32" s="60" t="s">
        <v>160</v>
      </c>
      <c r="B32" s="18" t="s">
        <v>2</v>
      </c>
      <c r="C32" s="95"/>
      <c r="D32" s="87"/>
      <c r="E32" s="95"/>
      <c r="F32" s="95"/>
      <c r="G32" s="95"/>
      <c r="H32" s="95"/>
      <c r="I32" s="95">
        <v>1</v>
      </c>
      <c r="J32" s="87"/>
      <c r="K32" s="87"/>
      <c r="L32" s="87">
        <f>SUM(C32,D32:K32)</f>
        <v>1</v>
      </c>
      <c r="M32" s="87">
        <f>RANK(L32,$L$3:$L$64,0)</f>
        <v>30</v>
      </c>
    </row>
    <row r="33" spans="1:13" ht="38.1" customHeight="1" x14ac:dyDescent="0.2">
      <c r="A33" s="75"/>
      <c r="B33" s="20" t="s">
        <v>2</v>
      </c>
      <c r="C33" s="104"/>
      <c r="D33" s="87"/>
      <c r="E33" s="104"/>
      <c r="F33" s="104"/>
      <c r="G33" s="104"/>
      <c r="H33" s="104"/>
      <c r="I33" s="104"/>
      <c r="J33" s="87"/>
      <c r="K33" s="87"/>
      <c r="L33" s="87">
        <f>SUM(C33,D33:K33)</f>
        <v>0</v>
      </c>
      <c r="M33" s="87">
        <f>RANK(L33,$L$3:$L$64,0)</f>
        <v>31</v>
      </c>
    </row>
    <row r="34" spans="1:13" ht="38.1" customHeight="1" x14ac:dyDescent="0.2">
      <c r="A34" s="44"/>
      <c r="B34" s="20" t="s">
        <v>2</v>
      </c>
      <c r="C34" s="104"/>
      <c r="D34" s="87"/>
      <c r="E34" s="104"/>
      <c r="F34" s="87"/>
      <c r="G34" s="87"/>
      <c r="H34" s="87"/>
      <c r="I34" s="87"/>
      <c r="J34" s="87"/>
      <c r="K34" s="87"/>
      <c r="L34" s="87">
        <f>SUM(C34,D34:K34)</f>
        <v>0</v>
      </c>
      <c r="M34" s="87">
        <f>RANK(L34,$L$3:$L$64,0)</f>
        <v>31</v>
      </c>
    </row>
    <row r="35" spans="1:13" ht="38.1" customHeight="1" x14ac:dyDescent="0.2">
      <c r="A35" s="60"/>
      <c r="B35" s="18" t="s">
        <v>2</v>
      </c>
      <c r="C35" s="95"/>
      <c r="D35" s="87"/>
      <c r="E35" s="95"/>
      <c r="F35" s="95"/>
      <c r="G35" s="95"/>
      <c r="H35" s="95"/>
      <c r="I35" s="95"/>
      <c r="J35" s="87"/>
      <c r="K35" s="87"/>
      <c r="L35" s="87">
        <f>SUM(C35,D35:K35)</f>
        <v>0</v>
      </c>
      <c r="M35" s="87">
        <f>RANK(L35,$L$3:$L$64,0)</f>
        <v>31</v>
      </c>
    </row>
    <row r="36" spans="1:13" ht="15" x14ac:dyDescent="0.2">
      <c r="A36" s="60"/>
      <c r="B36" s="20" t="s">
        <v>2</v>
      </c>
      <c r="C36" s="82"/>
      <c r="D36" s="8"/>
      <c r="E36" s="82"/>
      <c r="F36" s="82"/>
      <c r="G36" s="82"/>
      <c r="H36" s="82"/>
      <c r="I36" s="82"/>
      <c r="J36" s="8"/>
      <c r="K36" s="8"/>
      <c r="L36" s="8">
        <f>SUM(C36,D36:K36)</f>
        <v>0</v>
      </c>
      <c r="M36" s="8">
        <f>RANK(L36,$L$3:$L$64,0)</f>
        <v>31</v>
      </c>
    </row>
    <row r="37" spans="1:13" ht="15" x14ac:dyDescent="0.2">
      <c r="A37" s="75"/>
      <c r="B37" s="20" t="s">
        <v>2</v>
      </c>
      <c r="C37" s="82"/>
      <c r="D37" s="8"/>
      <c r="E37" s="82"/>
      <c r="F37" s="82"/>
      <c r="G37" s="82"/>
      <c r="H37" s="82"/>
      <c r="I37" s="82"/>
      <c r="J37" s="8"/>
      <c r="K37" s="8"/>
      <c r="L37" s="8">
        <f>SUM(C37,D37:K37)</f>
        <v>0</v>
      </c>
      <c r="M37" s="8">
        <f>RANK(L37,$L$3:$L$64,0)</f>
        <v>31</v>
      </c>
    </row>
    <row r="38" spans="1:13" ht="15" x14ac:dyDescent="0.2">
      <c r="A38" s="49"/>
      <c r="B38" s="18" t="s">
        <v>2</v>
      </c>
      <c r="C38" s="19"/>
      <c r="D38" s="8"/>
      <c r="E38" s="19"/>
      <c r="F38" s="8"/>
      <c r="G38" s="8"/>
      <c r="H38" s="8"/>
      <c r="I38" s="8"/>
      <c r="J38" s="8"/>
      <c r="K38" s="8"/>
      <c r="L38" s="22">
        <f>SUM(C38,D38:K38)</f>
        <v>0</v>
      </c>
      <c r="M38" s="22">
        <f>RANK(L38,$L$3:$L$64,0)</f>
        <v>31</v>
      </c>
    </row>
    <row r="39" spans="1:13" ht="15" x14ac:dyDescent="0.2">
      <c r="A39" s="60"/>
      <c r="B39" s="18" t="s">
        <v>2</v>
      </c>
      <c r="C39" s="81"/>
      <c r="D39" s="8"/>
      <c r="E39" s="81"/>
      <c r="F39" s="81"/>
      <c r="G39" s="81"/>
      <c r="H39" s="81"/>
      <c r="I39" s="81"/>
      <c r="J39" s="8"/>
      <c r="K39" s="8"/>
      <c r="L39" s="8">
        <f>SUM(C39,D39:K39)</f>
        <v>0</v>
      </c>
      <c r="M39" s="8">
        <f>RANK(L39,$L$3:$L$64,0)</f>
        <v>31</v>
      </c>
    </row>
    <row r="40" spans="1:13" ht="15" x14ac:dyDescent="0.2">
      <c r="A40" s="60"/>
      <c r="B40" s="20" t="s">
        <v>2</v>
      </c>
      <c r="C40" s="82"/>
      <c r="D40" s="8"/>
      <c r="E40" s="82"/>
      <c r="F40" s="82"/>
      <c r="G40" s="82"/>
      <c r="H40" s="82"/>
      <c r="I40" s="82"/>
      <c r="J40" s="8"/>
      <c r="K40" s="8"/>
      <c r="L40" s="8">
        <f>SUM(C40,D40:K40)</f>
        <v>0</v>
      </c>
      <c r="M40" s="8">
        <f>RANK(L40,$L$3:$L$64,0)</f>
        <v>31</v>
      </c>
    </row>
    <row r="41" spans="1:13" ht="15" x14ac:dyDescent="0.2">
      <c r="A41" s="75"/>
      <c r="B41" s="20" t="s">
        <v>2</v>
      </c>
      <c r="C41" s="82"/>
      <c r="D41" s="8"/>
      <c r="E41" s="82"/>
      <c r="F41" s="82"/>
      <c r="G41" s="82"/>
      <c r="H41" s="82"/>
      <c r="I41" s="82"/>
      <c r="J41" s="8"/>
      <c r="K41" s="8"/>
      <c r="L41" s="8">
        <f>SUM(C41,D41:K41)</f>
        <v>0</v>
      </c>
      <c r="M41" s="8">
        <f>RANK(L41,$L$3:$L$64,0)</f>
        <v>31</v>
      </c>
    </row>
    <row r="42" spans="1:13" ht="15" x14ac:dyDescent="0.2">
      <c r="A42" s="60"/>
      <c r="B42" s="18" t="s">
        <v>2</v>
      </c>
      <c r="C42" s="81"/>
      <c r="D42" s="8"/>
      <c r="E42" s="81"/>
      <c r="F42" s="81"/>
      <c r="G42" s="81"/>
      <c r="H42" s="81"/>
      <c r="I42" s="81"/>
      <c r="J42" s="8"/>
      <c r="K42" s="8"/>
      <c r="L42" s="8">
        <f>SUM(C42,D42:K42)</f>
        <v>0</v>
      </c>
      <c r="M42" s="8">
        <f>RANK(L42,$L$3:$L$64,0)</f>
        <v>31</v>
      </c>
    </row>
    <row r="43" spans="1:13" ht="15" x14ac:dyDescent="0.2">
      <c r="A43" s="77"/>
      <c r="B43" s="20" t="s">
        <v>2</v>
      </c>
      <c r="C43" s="82"/>
      <c r="D43" s="8"/>
      <c r="E43" s="82"/>
      <c r="F43" s="82"/>
      <c r="G43" s="82"/>
      <c r="H43" s="82"/>
      <c r="I43" s="82"/>
      <c r="J43" s="8"/>
      <c r="K43" s="8"/>
      <c r="L43" s="8">
        <f>SUM(C43,D43:K43)</f>
        <v>0</v>
      </c>
      <c r="M43" s="8">
        <f>RANK(L43,$L$3:$L$64,0)</f>
        <v>31</v>
      </c>
    </row>
    <row r="44" spans="1:13" ht="15" x14ac:dyDescent="0.2">
      <c r="A44" s="75"/>
      <c r="B44" s="18" t="s">
        <v>2</v>
      </c>
      <c r="C44" s="81"/>
      <c r="D44" s="8"/>
      <c r="E44" s="81"/>
      <c r="F44" s="81"/>
      <c r="G44" s="81"/>
      <c r="H44" s="81"/>
      <c r="I44" s="81"/>
      <c r="J44" s="8"/>
      <c r="K44" s="8"/>
      <c r="L44" s="8">
        <f>SUM(C44,D44:K44)</f>
        <v>0</v>
      </c>
      <c r="M44" s="8">
        <f>RANK(L44,$L$3:$L$64,0)</f>
        <v>31</v>
      </c>
    </row>
    <row r="45" spans="1:13" ht="15" x14ac:dyDescent="0.2">
      <c r="A45" s="60"/>
      <c r="B45" s="18" t="s">
        <v>2</v>
      </c>
      <c r="C45" s="81"/>
      <c r="D45" s="8"/>
      <c r="E45" s="81"/>
      <c r="F45" s="81"/>
      <c r="G45" s="81"/>
      <c r="H45" s="81"/>
      <c r="I45" s="81"/>
      <c r="J45" s="8"/>
      <c r="K45" s="8"/>
      <c r="L45" s="8">
        <f>SUM(C45,D45:K45)</f>
        <v>0</v>
      </c>
      <c r="M45" s="8">
        <f>RANK(L45,$L$3:$L$64,0)</f>
        <v>31</v>
      </c>
    </row>
    <row r="46" spans="1:13" ht="15" x14ac:dyDescent="0.2">
      <c r="A46" s="76"/>
      <c r="B46" s="18" t="s">
        <v>2</v>
      </c>
      <c r="C46" s="81"/>
      <c r="D46" s="8"/>
      <c r="E46" s="81"/>
      <c r="F46" s="81"/>
      <c r="G46" s="81"/>
      <c r="H46" s="81"/>
      <c r="I46" s="81"/>
      <c r="J46" s="8"/>
      <c r="K46" s="8"/>
      <c r="L46" s="8">
        <f>SUM(C46,D46:K46)</f>
        <v>0</v>
      </c>
      <c r="M46" s="8">
        <f>RANK(L46,$L$3:$L$64,0)</f>
        <v>31</v>
      </c>
    </row>
    <row r="47" spans="1:13" ht="15" x14ac:dyDescent="0.2">
      <c r="A47" s="60"/>
      <c r="B47" s="20" t="s">
        <v>2</v>
      </c>
      <c r="C47" s="82"/>
      <c r="D47" s="8"/>
      <c r="E47" s="82"/>
      <c r="F47" s="82"/>
      <c r="G47" s="82"/>
      <c r="H47" s="82"/>
      <c r="I47" s="82"/>
      <c r="J47" s="8"/>
      <c r="K47" s="8"/>
      <c r="L47" s="8">
        <f>SUM(C47,D47:K47)</f>
        <v>0</v>
      </c>
      <c r="M47" s="8">
        <f>RANK(L47,$L$3:$L$64,0)</f>
        <v>31</v>
      </c>
    </row>
    <row r="48" spans="1:13" ht="15" x14ac:dyDescent="0.2">
      <c r="A48" s="60"/>
      <c r="B48" s="18" t="s">
        <v>2</v>
      </c>
      <c r="C48" s="81"/>
      <c r="D48" s="8"/>
      <c r="E48" s="81"/>
      <c r="F48" s="81"/>
      <c r="G48" s="81"/>
      <c r="H48" s="81"/>
      <c r="I48" s="81"/>
      <c r="J48" s="8"/>
      <c r="K48" s="8"/>
      <c r="L48" s="8">
        <f>SUM(C48,D48:K48)</f>
        <v>0</v>
      </c>
      <c r="M48" s="8">
        <f>RANK(L48,$L$3:$L$64,0)</f>
        <v>31</v>
      </c>
    </row>
    <row r="49" spans="1:13" ht="15" x14ac:dyDescent="0.2">
      <c r="A49" s="85"/>
      <c r="B49" s="20" t="s">
        <v>2</v>
      </c>
      <c r="C49" s="82"/>
      <c r="D49" s="8"/>
      <c r="E49" s="82"/>
      <c r="F49" s="82"/>
      <c r="G49" s="82"/>
      <c r="H49" s="82"/>
      <c r="I49" s="82"/>
      <c r="J49" s="8"/>
      <c r="K49" s="8"/>
      <c r="L49" s="8">
        <f>SUM(C49,D49:K49)</f>
        <v>0</v>
      </c>
      <c r="M49" s="8">
        <f>RANK(L49,$L$3:$L$64,0)</f>
        <v>31</v>
      </c>
    </row>
    <row r="50" spans="1:13" ht="15" x14ac:dyDescent="0.2">
      <c r="A50" s="77"/>
      <c r="B50" s="18" t="s">
        <v>2</v>
      </c>
      <c r="C50" s="81"/>
      <c r="D50" s="8"/>
      <c r="E50" s="81"/>
      <c r="F50" s="81"/>
      <c r="G50" s="81"/>
      <c r="H50" s="81"/>
      <c r="I50" s="81"/>
      <c r="J50" s="8"/>
      <c r="K50" s="8"/>
      <c r="L50" s="8">
        <f>SUM(C50,D50:K50)</f>
        <v>0</v>
      </c>
      <c r="M50" s="8">
        <f>RANK(L50,$L$3:$L$64,0)</f>
        <v>31</v>
      </c>
    </row>
  </sheetData>
  <autoFilter ref="A2:M2">
    <sortState ref="A3:M50">
      <sortCondition ref="M2"/>
    </sortState>
  </autoFilter>
  <mergeCells count="1">
    <mergeCell ref="A1:M1"/>
  </mergeCells>
  <printOptions horizont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Лист с подписью</vt:lpstr>
      <vt:lpstr>КР Ж</vt:lpstr>
      <vt:lpstr>О.З. Ж</vt:lpstr>
      <vt:lpstr>Ю-ки</vt:lpstr>
      <vt:lpstr>Д-ки</vt:lpstr>
      <vt:lpstr>КР М</vt:lpstr>
      <vt:lpstr>О.З. М</vt:lpstr>
      <vt:lpstr>Ю-ры</vt:lpstr>
      <vt:lpstr>Ю-ши</vt:lpstr>
      <vt:lpstr>Регионы</vt:lpstr>
      <vt:lpstr>'Д-ки'!Область_печати</vt:lpstr>
      <vt:lpstr>'КР Ж'!Область_печати</vt:lpstr>
      <vt:lpstr>'КР М'!Область_печати</vt:lpstr>
      <vt:lpstr>'Лист с подписью'!Область_печати</vt:lpstr>
      <vt:lpstr>'О.З. Ж'!Область_печати</vt:lpstr>
      <vt:lpstr>'О.З. М'!Область_печати</vt:lpstr>
      <vt:lpstr>Регионы!Область_печати</vt:lpstr>
      <vt:lpstr>'Ю-ки'!Область_печати</vt:lpstr>
      <vt:lpstr>'Ю-ры'!Область_печати</vt:lpstr>
      <vt:lpstr>'Ю-ши'!Область_печати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Павел</cp:lastModifiedBy>
  <cp:revision>0</cp:revision>
  <cp:lastPrinted>2025-04-22T08:04:21Z</cp:lastPrinted>
  <dcterms:created xsi:type="dcterms:W3CDTF">2012-07-04T06:40:58Z</dcterms:created>
  <dcterms:modified xsi:type="dcterms:W3CDTF">2025-04-22T08:05:35Z</dcterms:modified>
</cp:coreProperties>
</file>